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defaultThemeVersion="124226"/>
  <mc:AlternateContent xmlns:mc="http://schemas.openxmlformats.org/markup-compatibility/2006">
    <mc:Choice Requires="x15">
      <x15ac:absPath xmlns:x15ac="http://schemas.microsoft.com/office/spreadsheetml/2010/11/ac" url="\\kaupiklis.kretinga.lt\ruf$\reda.pileliene\Documents\"/>
    </mc:Choice>
  </mc:AlternateContent>
  <xr:revisionPtr revIDLastSave="0" documentId="13_ncr:1_{296DBFCE-7549-4203-9F34-C622232345BE}" xr6:coauthVersionLast="47" xr6:coauthVersionMax="47" xr10:uidLastSave="{00000000-0000-0000-0000-000000000000}"/>
  <bookViews>
    <workbookView xWindow="-120" yWindow="-120" windowWidth="29040" windowHeight="15840" activeTab="6" xr2:uid="{00000000-000D-0000-FFFF-FFFF00000000}"/>
  </bookViews>
  <sheets>
    <sheet name="1 priedas" sheetId="18" r:id="rId1"/>
    <sheet name="2 priedas" sheetId="30" r:id="rId2"/>
    <sheet name="3 priedas" sheetId="24" r:id="rId3"/>
    <sheet name="4 priedas" sheetId="28" r:id="rId4"/>
    <sheet name="5 priedas" sheetId="29" r:id="rId5"/>
    <sheet name="6 priedas" sheetId="31" r:id="rId6"/>
    <sheet name="7 priedas" sheetId="25" r:id="rId7"/>
  </sheets>
  <definedNames>
    <definedName name="_xlnm.Print_Area" localSheetId="0">'1 priedas'!$A$1:$C$40</definedName>
    <definedName name="_xlnm.Print_Area" localSheetId="1">'2 priedas'!$A$1:$F$14</definedName>
    <definedName name="_xlnm.Print_Area" localSheetId="2">'3 priedas'!$A$1:$D$46</definedName>
    <definedName name="_xlnm.Print_Area" localSheetId="3">'4 priedas'!$A$1:$D$24</definedName>
    <definedName name="_xlnm.Print_Area" localSheetId="4">'5 priedas'!$A$1:$D$22</definedName>
    <definedName name="_xlnm.Print_Area" localSheetId="5">'6 priedas'!$A$1:$D$28</definedName>
    <definedName name="_xlnm.Print_Area" localSheetId="6">'7 priedas'!$A$1:$D$25</definedName>
  </definedNames>
  <calcPr calcId="181029"/>
</workbook>
</file>

<file path=xl/calcChain.xml><?xml version="1.0" encoding="utf-8"?>
<calcChain xmlns="http://schemas.openxmlformats.org/spreadsheetml/2006/main">
  <c r="D25" i="31" l="1"/>
  <c r="C25" i="31"/>
  <c r="C24" i="31"/>
  <c r="D18" i="25"/>
  <c r="C18" i="25"/>
  <c r="D24" i="31"/>
  <c r="D13" i="31"/>
  <c r="C13" i="31"/>
  <c r="D19" i="29"/>
  <c r="C19" i="29"/>
  <c r="D17" i="31"/>
  <c r="C17" i="31"/>
  <c r="D13" i="25" l="1"/>
  <c r="C13" i="25"/>
  <c r="D41" i="24" l="1"/>
  <c r="D35" i="24"/>
  <c r="C35" i="24"/>
  <c r="D15" i="31" l="1"/>
  <c r="C15" i="31"/>
  <c r="D21" i="31"/>
  <c r="C21" i="31"/>
  <c r="D46" i="24" l="1"/>
  <c r="C46" i="24"/>
  <c r="D22" i="24" l="1"/>
  <c r="C22" i="24"/>
  <c r="D42" i="24" l="1"/>
  <c r="C42" i="24"/>
  <c r="D19" i="31" l="1"/>
  <c r="D23" i="31" s="1"/>
  <c r="C19" i="31"/>
  <c r="C23" i="31" s="1"/>
  <c r="C13" i="18" l="1"/>
  <c r="C13" i="30" l="1"/>
  <c r="C14" i="30" s="1"/>
  <c r="D13" i="28" l="1"/>
  <c r="C13" i="28"/>
  <c r="C22" i="28" s="1"/>
  <c r="D43" i="24" l="1"/>
  <c r="C43" i="24"/>
  <c r="D15" i="24"/>
  <c r="C15" i="24"/>
  <c r="C44" i="24" l="1"/>
  <c r="D44" i="24" l="1"/>
  <c r="D45" i="24" l="1"/>
  <c r="C45" i="24"/>
  <c r="D32" i="24" l="1"/>
  <c r="C32" i="24"/>
  <c r="C11" i="18" l="1"/>
  <c r="C17" i="18"/>
  <c r="C23" i="18" l="1"/>
  <c r="D30" i="24"/>
  <c r="C30" i="24"/>
  <c r="D15" i="25" l="1"/>
  <c r="D17" i="25" s="1"/>
  <c r="C15" i="25"/>
  <c r="C17" i="25" s="1"/>
  <c r="D17" i="24" l="1"/>
  <c r="C17" i="24"/>
  <c r="D17" i="28" l="1"/>
  <c r="D22" i="28" s="1"/>
  <c r="D22" i="25" l="1"/>
  <c r="C22" i="25"/>
  <c r="D21" i="25"/>
  <c r="C21" i="25"/>
  <c r="D19" i="25"/>
  <c r="C19" i="25"/>
  <c r="D27" i="24" l="1"/>
  <c r="C28" i="24"/>
  <c r="C41" i="24" s="1"/>
  <c r="C27" i="24" l="1"/>
  <c r="D19" i="24"/>
  <c r="D14" i="24" s="1"/>
  <c r="D39" i="24" s="1"/>
  <c r="C19" i="24"/>
  <c r="C14" i="24" s="1"/>
  <c r="C39" i="24" s="1"/>
</calcChain>
</file>

<file path=xl/sharedStrings.xml><?xml version="1.0" encoding="utf-8"?>
<sst xmlns="http://schemas.openxmlformats.org/spreadsheetml/2006/main" count="211" uniqueCount="151">
  <si>
    <t>Kretingos rajono savivaldybės tarybos</t>
  </si>
  <si>
    <t>Eil.Nr.</t>
  </si>
  <si>
    <t>Iš viso</t>
  </si>
  <si>
    <t>iš viso</t>
  </si>
  <si>
    <t>Savivaldybės savarankiškoms funkcijoms finansuoti</t>
  </si>
  <si>
    <t xml:space="preserve">     iš jų:</t>
  </si>
  <si>
    <t xml:space="preserve"> Asignavimų valdytojo ir programos pavadinimas</t>
  </si>
  <si>
    <t>Savivaldybės administracijos direktorius</t>
  </si>
  <si>
    <t>9.1.</t>
  </si>
  <si>
    <t>Eil. Nr.</t>
  </si>
  <si>
    <t>Pajamų pavadinimas</t>
  </si>
  <si>
    <t>Iš viso:</t>
  </si>
  <si>
    <t>(tūkst. Eur)</t>
  </si>
  <si>
    <r>
      <rPr>
        <b/>
        <sz val="11"/>
        <rFont val="Times New Roman"/>
        <family val="1"/>
        <charset val="186"/>
      </rPr>
      <t>9</t>
    </r>
    <r>
      <rPr>
        <sz val="11"/>
        <rFont val="Times New Roman"/>
        <family val="1"/>
        <charset val="186"/>
      </rPr>
      <t>.</t>
    </r>
  </si>
  <si>
    <t xml:space="preserve">                                                                               Kretingos rajono savivaldybės tarybos</t>
  </si>
  <si>
    <t xml:space="preserve">                                                                               1 priedas</t>
  </si>
  <si>
    <t>2.</t>
  </si>
  <si>
    <t>Asignavimų valdytojai–įstaigų vadovai</t>
  </si>
  <si>
    <t>15.</t>
  </si>
  <si>
    <t>Valstybės biudžeto dotacijos nuosavų lėšų daliai ir kitos valstybės biudžeto lėšos, iš jų:</t>
  </si>
  <si>
    <t>Valstybės biudžeto dotacijos nuosavų lėšų daliai ir kitos valstybės biudžeto lėšos</t>
  </si>
  <si>
    <t xml:space="preserve">Valstybės biudžeto dotacija nuosavų lėšų daliai ir kitos valstybės biudžeto lėšos
</t>
  </si>
  <si>
    <t>2.9.</t>
  </si>
  <si>
    <t>Socialinės paramos programa (Nr. 09)</t>
  </si>
  <si>
    <t>9.8.</t>
  </si>
  <si>
    <t>15.2.</t>
  </si>
  <si>
    <t>iš jų darbo              užmokesčiui</t>
  </si>
  <si>
    <t xml:space="preserve">                                                               Kretingos rajono savivaldybės tarybos</t>
  </si>
  <si>
    <t xml:space="preserve">                                                               3 priedas</t>
  </si>
  <si>
    <t>iš jų darbo užmokesčiui</t>
  </si>
  <si>
    <t xml:space="preserve">2023 metų Kretingos  rajono  savivaldybės  biudžeto  pajamų ir  kitų </t>
  </si>
  <si>
    <t xml:space="preserve">                           finansavimo šaltinių pakeitimai (padidinta +, sumažinta -)</t>
  </si>
  <si>
    <t>2.9.4.</t>
  </si>
  <si>
    <t>savarankiškoms funkcijoms vykdyti</t>
  </si>
  <si>
    <t xml:space="preserve">savarankiškoms funkcijoms vykdyti  </t>
  </si>
  <si>
    <t>Eil.  Nr.</t>
  </si>
  <si>
    <t xml:space="preserve">                              (padidinta + , - sumažinta -)</t>
  </si>
  <si>
    <t xml:space="preserve">  pagal asignavimų valdytojus ir programas pakeitimai </t>
  </si>
  <si>
    <t xml:space="preserve">              2023 metų Kretingos rajono savivaldybės biudžeto asignavimų</t>
  </si>
  <si>
    <t>15.7.</t>
  </si>
  <si>
    <t>2.5.</t>
  </si>
  <si>
    <t>Vietinio ūkio ir turto valdymo programa (Nr. 05)</t>
  </si>
  <si>
    <t>2.5.1.</t>
  </si>
  <si>
    <t>2.5.7.</t>
  </si>
  <si>
    <t>2.10.</t>
  </si>
  <si>
    <t>Kūno kultūros ir sporto programa (Nr.10)</t>
  </si>
  <si>
    <t>2.10.1.</t>
  </si>
  <si>
    <t>iš jų: Viešajai įstaigai ,,Minijos futbolo akademija"</t>
  </si>
  <si>
    <t>3.3.</t>
  </si>
  <si>
    <t>Nekilnojamojo turto mokestis</t>
  </si>
  <si>
    <t>7.</t>
  </si>
  <si>
    <t>7.1.</t>
  </si>
  <si>
    <t>7 priedas</t>
  </si>
  <si>
    <t>2023 metų Kretingos rajono savivaldybės biudžeto lėšų kultūros ir socialinių paslaugų įstaigoms finansuoti pakeitimai (padidinta + , - sumažinta -)</t>
  </si>
  <si>
    <t>Dienos veiklos centras</t>
  </si>
  <si>
    <t>Iš viso socialinių paslaugų įstaigose, iš jų:</t>
  </si>
  <si>
    <t>4 priedas</t>
  </si>
  <si>
    <t>5.</t>
  </si>
  <si>
    <t>SOCIALINĖS PARAMOS PROGRAMA  (NR. 9)</t>
  </si>
  <si>
    <t>5.3.</t>
  </si>
  <si>
    <t>Socialinėms paslaugoms</t>
  </si>
  <si>
    <t>Iš viso programai pagal 5.1.- 5.5. punktus:</t>
  </si>
  <si>
    <t>6.</t>
  </si>
  <si>
    <t>Socialinių paslaugų centras</t>
  </si>
  <si>
    <t>Iš viso programai:</t>
  </si>
  <si>
    <t>Iš  viso:</t>
  </si>
  <si>
    <t>2023 m. Kretingos rajono savivaldybės biudžeto asignavimų valstybinėms (perduotoms savivaldybėms) funkcijoms vykdyti pakeitimai (padidinta + , - sumažinta -)</t>
  </si>
  <si>
    <t>2.9.2.</t>
  </si>
  <si>
    <t>Spec. dotacija valstybinėms funkcijoms atlikti</t>
  </si>
  <si>
    <t>7.2.</t>
  </si>
  <si>
    <t>2.4.</t>
  </si>
  <si>
    <t>Strateginio planavimo ir investicijų programa (Nr. 04)</t>
  </si>
  <si>
    <t>2.4.1.</t>
  </si>
  <si>
    <t>15.8.</t>
  </si>
  <si>
    <t>Valstybės vardu pasiskolintos lėšos išlaidoms, patirtoms 2023 m. I ketvirtį mokant laidojimo pašalpą pagal Lietuvos Respublikos paramos mirties atveju įstatymą ir teikiant socialinę paramą mokiniams pagal Lietuvos Respublikos socialinės paramos mokiniams įstatymą užsieniečiams, pasitraukusiems iš Ukrainos dėl Rusijos Federacijos karinių veiksmų Ukrainoje, padengti</t>
  </si>
  <si>
    <t>15.9.</t>
  </si>
  <si>
    <t>Valstybės vardu pasiskolintos lėšos išlaidoms, patirtoms 2023 m. I ketvirtį teikiant piniginę socialinę paramą, skiriamą vadovaujantis Lietuvos Respublikos piniginės socialinės paramos nepasiturintiems gyventojams  įstatymu, užsieniečiams,  pasitraukusiems iš Ukrainos dėl Rusijos Federacijos karinių veiksmų Ukrainoje, padengti</t>
  </si>
  <si>
    <t>Kretingos muziejus</t>
  </si>
  <si>
    <t>Iš viso kultūros įstaigose, iš jų:</t>
  </si>
  <si>
    <t>6.1.</t>
  </si>
  <si>
    <t>9.5.</t>
  </si>
  <si>
    <t>Spec. dotacija valstybinėms (perduotoms savivaldybėms) funkcijoms atlikti</t>
  </si>
  <si>
    <t>Kultūros programa (Nr. 07) - asignavimų valdytojai (kultūros įstaigų vadovai)</t>
  </si>
  <si>
    <t>Socialinės paramos programa (Nr. 09) - asignavimų valdytojai (socialinių paslaugų įstaigų vadovai)</t>
  </si>
  <si>
    <t>1.</t>
  </si>
  <si>
    <t>Gyventojų pajamų mokestis</t>
  </si>
  <si>
    <t>3.</t>
  </si>
  <si>
    <t>Turto mokesčiai ir nuomos pajamos, iš jų:</t>
  </si>
  <si>
    <t xml:space="preserve">Socialinio darbo socialinės rizikos šeimose plėtimas </t>
  </si>
  <si>
    <t>2.9.1.</t>
  </si>
  <si>
    <t>5 priedas</t>
  </si>
  <si>
    <t>2023 metų specialios tikslinės dotacijos ugdymo reikmėms  lėšų paskirstymo   švietimo įstaigoms pakeitimai (padidinta + , - sumažinta -)</t>
  </si>
  <si>
    <t>Jurgio Pabrėžos universitetinė gimnazija</t>
  </si>
  <si>
    <t>Iš viso speciali tikslinė dotacija:</t>
  </si>
  <si>
    <t>8.</t>
  </si>
  <si>
    <t>8.2.</t>
  </si>
  <si>
    <t>Speciali tikslinė dotacija ugdymo reikmėms finansuoti</t>
  </si>
  <si>
    <t>9.6.</t>
  </si>
  <si>
    <t>12.</t>
  </si>
  <si>
    <t>2.1.</t>
  </si>
  <si>
    <t>Bendroji programa (Nr. 01)</t>
  </si>
  <si>
    <t>2.1.8.</t>
  </si>
  <si>
    <t>BENDROJI   PROGRAMA  (NR. 1)</t>
  </si>
  <si>
    <t>1.6.</t>
  </si>
  <si>
    <t>Karo prievolės ir mobilizacijos administravimas</t>
  </si>
  <si>
    <t>Speciali tikslinė dotacija valstybinėms (perduotoms savivaldybėms) funkcijoms atlikti, iš jų:</t>
  </si>
  <si>
    <t>12.1.</t>
  </si>
  <si>
    <t>Įstaigų pavadinimas</t>
  </si>
  <si>
    <t>Pajamos už ilgalaikio ir trumpalaikio  materialiojo turto nuomą (kodas 10)</t>
  </si>
  <si>
    <t>Įmokos už išlaikymą švietimo, socialinės apsaugos ir kitose įstaigose (kodas 12)</t>
  </si>
  <si>
    <t>Pajamos  už  prekes ir paslaugas (kodas 14)</t>
  </si>
  <si>
    <t>Biudžetinių įstaigų  pajamų įmokų į Kretingos rajono savivaldybės 2023 metų biudžetą pakeitimai (padidinta + , - sumažinta -)</t>
  </si>
  <si>
    <t>23.</t>
  </si>
  <si>
    <t xml:space="preserve">Lopšelis-darželis  ,,Ąžuoliukas" </t>
  </si>
  <si>
    <t>Savivaldybės biudžetinių įstaigų pajamos, iš jų:</t>
  </si>
  <si>
    <t>Įmokos už išlaikymą švietimo, socialinės apsaugos ir kitose įstaigose</t>
  </si>
  <si>
    <t>6 priedas</t>
  </si>
  <si>
    <t>Lopšelis-darželis ,,Ąžuoliukas"</t>
  </si>
  <si>
    <t xml:space="preserve">įstaigos pajamos, skirtos veiklos išlaidoms </t>
  </si>
  <si>
    <t>švietimo įstaigoms finansuoti pakeitimai (padidinta + , - sumažinta -)</t>
  </si>
  <si>
    <t xml:space="preserve">2023 metų Kretingos rajono savivaldybės biudžeto lėšų </t>
  </si>
  <si>
    <t>Iš viso, iš jų:</t>
  </si>
  <si>
    <t xml:space="preserve">įstaigų pajamos, skirtos veiklos išlaidoms </t>
  </si>
  <si>
    <t>8.4.</t>
  </si>
  <si>
    <t xml:space="preserve">Įstaigų pajamos, skirtos veiklos išlaidoms </t>
  </si>
  <si>
    <t>9.2.</t>
  </si>
  <si>
    <t xml:space="preserve">Įstaigos pajamos, skirtos veiklos išlaidoms </t>
  </si>
  <si>
    <t xml:space="preserve">                                                               2 priedas</t>
  </si>
  <si>
    <t>Jokūbavo Aleksandro Stulginskio pagrindinė mokykla-daugiafunkcis centras</t>
  </si>
  <si>
    <t>2.9.3.</t>
  </si>
  <si>
    <t xml:space="preserve">Europos Sąjungos finansinės paramos lėšos </t>
  </si>
  <si>
    <t>18.</t>
  </si>
  <si>
    <t>Europos Sąjungos  finansinės paramos lėšos</t>
  </si>
  <si>
    <t>Švietimo programa (Nr. 08) - asignavimų valdytojai (švietimo įstaigų vadovai)</t>
  </si>
  <si>
    <t>9.10.</t>
  </si>
  <si>
    <t>Europos Sąjungos finansinės paramos lėšos</t>
  </si>
  <si>
    <t>Kretingos rajono švietimo centras</t>
  </si>
  <si>
    <t>Kretingos rajono  švietimo centras</t>
  </si>
  <si>
    <t>Viešoji įstaiga Pranciškonų gimnazija (asignavimų valdytojas–Kretingos rajono savivaldybės administracijos direktorius)</t>
  </si>
  <si>
    <t>Mokykla-darželis ,,Žibutė"</t>
  </si>
  <si>
    <t>8.1.</t>
  </si>
  <si>
    <t>Salantų kultūros centras</t>
  </si>
  <si>
    <t>Valstybės biudžeto lėšos kompensacijoms už būsto suteikimą užsieniečiams, pasitraukusiems iš Ukrainos dėl Rusijos Federacijos karinės agresijos, finansuoti 2023 m. gegužės mėn.</t>
  </si>
  <si>
    <t>Marijos Tiškevičiūtės mokykla</t>
  </si>
  <si>
    <t>Darbėnų gimnazija</t>
  </si>
  <si>
    <t xml:space="preserve">Dotacijos iš Aplinkos projektų valdymo agentūros projektams pagal finansavimo sutartis finansuoti </t>
  </si>
  <si>
    <t xml:space="preserve">                                                               2023 m.  birželio 29  d. sprendimo Nr. T2-184</t>
  </si>
  <si>
    <t xml:space="preserve">                                                               2023 m. birželio 29  d. sprendimo Nr. T2-184</t>
  </si>
  <si>
    <t xml:space="preserve">2023 m. birželio 29  d. sprendimo Nr. T2-184 </t>
  </si>
  <si>
    <t>2023 m. birželio 29  d. sprendimo Nr. T2- 184</t>
  </si>
  <si>
    <t xml:space="preserve">                                                                               2023 m.  birželio 29 d. sprendimo Nr. T2-184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</si>
</sst>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0.0"/>
    <numFmt numFmtId="166" formatCode="0.000"/>
    <numFmt numFmtId="167" formatCode="_-* #,##0.00\ _L_t_-;\-* #,##0.00\ _L_t_-;_-* &quot;-&quot;??\ _L_t_-;_-@_-"/>
  </numFmts>
  <fonts count="17" x14ac:knownFonts="1">
    <font>
      <sz val="10"/>
      <name val="Arial"/>
      <charset val="186"/>
    </font>
    <font>
      <b/>
      <sz val="10"/>
      <name val="Arial"/>
      <family val="2"/>
      <charset val="186"/>
    </font>
    <font>
      <sz val="10"/>
      <name val="Times New Roman"/>
      <family val="1"/>
      <charset val="186"/>
    </font>
    <font>
      <sz val="8"/>
      <name val="Times New Roman"/>
      <family val="1"/>
      <charset val="186"/>
    </font>
    <font>
      <b/>
      <sz val="10"/>
      <name val="Times New Roman"/>
      <family val="1"/>
      <charset val="186"/>
    </font>
    <font>
      <b/>
      <sz val="11"/>
      <name val="Times New Roman"/>
      <family val="1"/>
      <charset val="186"/>
    </font>
    <font>
      <sz val="9"/>
      <name val="Times New Roman"/>
      <family val="1"/>
      <charset val="186"/>
    </font>
    <font>
      <sz val="11"/>
      <name val="Times New Roman"/>
      <family val="1"/>
      <charset val="186"/>
    </font>
    <font>
      <b/>
      <sz val="14"/>
      <name val="Times New Roman"/>
      <family val="1"/>
      <charset val="186"/>
    </font>
    <font>
      <sz val="10"/>
      <name val="Arial"/>
      <family val="2"/>
      <charset val="186"/>
    </font>
    <font>
      <sz val="12"/>
      <name val="Times New Roman"/>
      <family val="1"/>
      <charset val="186"/>
    </font>
    <font>
      <sz val="11"/>
      <color rgb="FFFF0000"/>
      <name val="Times New Roman"/>
      <family val="1"/>
      <charset val="186"/>
    </font>
    <font>
      <b/>
      <sz val="12"/>
      <name val="Times New Roman"/>
      <family val="1"/>
      <charset val="186"/>
    </font>
    <font>
      <sz val="10"/>
      <color rgb="FFFF0000"/>
      <name val="Arial"/>
      <family val="2"/>
      <charset val="186"/>
    </font>
    <font>
      <sz val="10"/>
      <name val="Times New Roman Baltic"/>
      <charset val="186"/>
    </font>
    <font>
      <sz val="10"/>
      <color theme="1" tint="0.14999847407452621"/>
      <name val="Times New Roman"/>
      <family val="1"/>
      <charset val="186"/>
    </font>
    <font>
      <sz val="11"/>
      <color theme="1" tint="0.14999847407452621"/>
      <name val="Times New Roman"/>
      <family val="1"/>
      <charset val="186"/>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s>
  <cellStyleXfs count="6">
    <xf numFmtId="0" fontId="0" fillId="0" borderId="0"/>
    <xf numFmtId="0" fontId="3" fillId="0" borderId="0" applyNumberFormat="0"/>
    <xf numFmtId="0" fontId="9" fillId="0" borderId="0"/>
    <xf numFmtId="164" fontId="9" fillId="0" borderId="0" applyFont="0" applyFill="0" applyBorder="0" applyAlignment="0" applyProtection="0"/>
    <xf numFmtId="167" fontId="9" fillId="0" borderId="0" applyFont="0" applyFill="0" applyBorder="0" applyAlignment="0" applyProtection="0"/>
    <xf numFmtId="0" fontId="14" fillId="0" borderId="0"/>
  </cellStyleXfs>
  <cellXfs count="198">
    <xf numFmtId="0" fontId="0" fillId="0" borderId="0" xfId="0"/>
    <xf numFmtId="165" fontId="1" fillId="0" borderId="0" xfId="0" applyNumberFormat="1" applyFont="1"/>
    <xf numFmtId="0" fontId="1" fillId="0" borderId="0" xfId="0" applyFont="1"/>
    <xf numFmtId="0" fontId="2" fillId="0" borderId="0" xfId="0" applyFont="1"/>
    <xf numFmtId="0" fontId="4" fillId="0" borderId="0" xfId="0" applyFont="1" applyAlignment="1">
      <alignment horizontal="center" wrapText="1"/>
    </xf>
    <xf numFmtId="0" fontId="4" fillId="0" borderId="0" xfId="0" applyFont="1" applyAlignment="1">
      <alignment horizontal="center"/>
    </xf>
    <xf numFmtId="0" fontId="7" fillId="0" borderId="0" xfId="0" applyFont="1"/>
    <xf numFmtId="165" fontId="0" fillId="0" borderId="0" xfId="0" applyNumberFormat="1"/>
    <xf numFmtId="0" fontId="0" fillId="0" borderId="0" xfId="0" applyAlignment="1">
      <alignment horizontal="center"/>
    </xf>
    <xf numFmtId="0" fontId="9" fillId="0" borderId="0" xfId="0" applyFont="1"/>
    <xf numFmtId="165" fontId="11" fillId="0" borderId="0" xfId="0" applyNumberFormat="1" applyFont="1" applyAlignment="1">
      <alignment horizontal="center"/>
    </xf>
    <xf numFmtId="0" fontId="10" fillId="0" borderId="0" xfId="0" applyFont="1"/>
    <xf numFmtId="2" fontId="5" fillId="0" borderId="2" xfId="0" applyNumberFormat="1" applyFont="1" applyBorder="1" applyAlignment="1">
      <alignment horizontal="center" vertical="top"/>
    </xf>
    <xf numFmtId="0" fontId="5" fillId="0" borderId="2" xfId="0" applyFont="1" applyBorder="1" applyAlignment="1">
      <alignment horizontal="center" vertical="top"/>
    </xf>
    <xf numFmtId="0" fontId="5" fillId="0" borderId="2" xfId="0" applyFont="1" applyBorder="1" applyAlignment="1">
      <alignment vertical="top"/>
    </xf>
    <xf numFmtId="0" fontId="7" fillId="0" borderId="2" xfId="0" applyFont="1" applyBorder="1" applyAlignment="1">
      <alignment vertical="top"/>
    </xf>
    <xf numFmtId="0" fontId="7" fillId="0" borderId="2" xfId="0" applyFont="1" applyBorder="1" applyAlignment="1">
      <alignment horizontal="left" vertical="top"/>
    </xf>
    <xf numFmtId="0" fontId="10" fillId="0" borderId="0" xfId="0" applyFont="1" applyAlignment="1">
      <alignment horizontal="left"/>
    </xf>
    <xf numFmtId="0" fontId="8" fillId="0" borderId="0" xfId="0" applyFont="1" applyAlignment="1">
      <alignment horizontal="center"/>
    </xf>
    <xf numFmtId="2" fontId="5" fillId="0" borderId="0" xfId="0" applyNumberFormat="1" applyFont="1" applyAlignment="1">
      <alignment horizontal="center" vertical="top" wrapText="1"/>
    </xf>
    <xf numFmtId="2" fontId="5" fillId="0" borderId="0" xfId="0" applyNumberFormat="1" applyFont="1" applyAlignment="1">
      <alignment horizontal="center" vertical="top"/>
    </xf>
    <xf numFmtId="2" fontId="7" fillId="0" borderId="0" xfId="0" applyNumberFormat="1" applyFont="1" applyAlignment="1">
      <alignment horizontal="center" vertical="top" wrapText="1"/>
    </xf>
    <xf numFmtId="0" fontId="7" fillId="0" borderId="0" xfId="0" applyFont="1" applyAlignment="1">
      <alignment horizontal="left" vertical="top" wrapText="1"/>
    </xf>
    <xf numFmtId="2" fontId="7" fillId="0" borderId="0" xfId="0" applyNumberFormat="1" applyFont="1" applyAlignment="1">
      <alignment horizontal="center" vertical="top"/>
    </xf>
    <xf numFmtId="2" fontId="5" fillId="0" borderId="0" xfId="0" applyNumberFormat="1" applyFont="1" applyAlignment="1">
      <alignment horizontal="center" vertical="top" shrinkToFit="1"/>
    </xf>
    <xf numFmtId="49" fontId="4" fillId="0" borderId="0" xfId="0" applyNumberFormat="1" applyFont="1" applyAlignment="1">
      <alignment horizontal="center" vertical="top"/>
    </xf>
    <xf numFmtId="0" fontId="4" fillId="0" borderId="0" xfId="0" applyFont="1" applyAlignment="1">
      <alignment vertical="top"/>
    </xf>
    <xf numFmtId="49" fontId="6" fillId="0" borderId="0" xfId="0" applyNumberFormat="1" applyFont="1" applyAlignment="1">
      <alignment horizontal="center" vertical="top"/>
    </xf>
    <xf numFmtId="0" fontId="7" fillId="0" borderId="0" xfId="0" applyFont="1" applyAlignment="1">
      <alignment vertical="top"/>
    </xf>
    <xf numFmtId="2" fontId="7" fillId="0" borderId="0" xfId="0" applyNumberFormat="1" applyFont="1" applyAlignment="1">
      <alignment horizontal="center" vertical="top" shrinkToFit="1"/>
    </xf>
    <xf numFmtId="0" fontId="7" fillId="0" borderId="0" xfId="0" applyFont="1" applyAlignment="1">
      <alignment vertical="top" wrapText="1"/>
    </xf>
    <xf numFmtId="0" fontId="4" fillId="0" borderId="0" xfId="0" applyFont="1" applyAlignment="1">
      <alignment horizontal="left" vertical="top"/>
    </xf>
    <xf numFmtId="49" fontId="6" fillId="2" borderId="0" xfId="0" applyNumberFormat="1" applyFont="1" applyFill="1" applyAlignment="1">
      <alignment horizontal="center" vertical="top"/>
    </xf>
    <xf numFmtId="2" fontId="7" fillId="2" borderId="0" xfId="0" applyNumberFormat="1" applyFont="1" applyFill="1" applyAlignment="1">
      <alignment horizontal="center" vertical="top"/>
    </xf>
    <xf numFmtId="2" fontId="5" fillId="2" borderId="0" xfId="0" applyNumberFormat="1" applyFont="1" applyFill="1" applyAlignment="1">
      <alignment horizontal="center" vertical="top"/>
    </xf>
    <xf numFmtId="2" fontId="5" fillId="2" borderId="0" xfId="0" applyNumberFormat="1" applyFont="1" applyFill="1" applyAlignment="1">
      <alignment horizontal="center" vertical="top" shrinkToFit="1"/>
    </xf>
    <xf numFmtId="2" fontId="7" fillId="2" borderId="0" xfId="0" applyNumberFormat="1" applyFont="1" applyFill="1" applyAlignment="1">
      <alignment horizontal="center" vertical="top" shrinkToFit="1"/>
    </xf>
    <xf numFmtId="49" fontId="7" fillId="0" borderId="0" xfId="0" applyNumberFormat="1" applyFont="1" applyAlignment="1">
      <alignment horizontal="center" vertical="top"/>
    </xf>
    <xf numFmtId="49" fontId="4" fillId="0" borderId="0" xfId="0" applyNumberFormat="1" applyFont="1" applyAlignment="1">
      <alignment horizontal="center" vertical="top" wrapText="1"/>
    </xf>
    <xf numFmtId="49" fontId="6" fillId="0" borderId="0" xfId="0" applyNumberFormat="1" applyFont="1" applyAlignment="1">
      <alignment horizontal="center" vertical="top" wrapText="1"/>
    </xf>
    <xf numFmtId="0" fontId="4" fillId="0" borderId="0" xfId="0" applyFont="1" applyAlignment="1">
      <alignment horizontal="left" vertical="top" wrapText="1"/>
    </xf>
    <xf numFmtId="49" fontId="5" fillId="0" borderId="0" xfId="0" applyNumberFormat="1" applyFont="1" applyAlignment="1">
      <alignment horizontal="center" vertical="top"/>
    </xf>
    <xf numFmtId="0" fontId="5" fillId="0" borderId="0" xfId="0" applyFont="1" applyAlignment="1">
      <alignment vertical="top" wrapText="1"/>
    </xf>
    <xf numFmtId="0" fontId="4" fillId="0" borderId="0" xfId="0" applyFont="1" applyAlignment="1">
      <alignment vertical="top" wrapText="1"/>
    </xf>
    <xf numFmtId="49" fontId="5" fillId="0" borderId="0" xfId="0" applyNumberFormat="1" applyFont="1" applyAlignment="1">
      <alignment horizontal="center" vertical="top" wrapText="1"/>
    </xf>
    <xf numFmtId="49" fontId="7" fillId="0" borderId="0" xfId="0" applyNumberFormat="1" applyFont="1" applyAlignment="1">
      <alignment horizontal="center" vertical="top" wrapText="1"/>
    </xf>
    <xf numFmtId="49" fontId="12" fillId="0" borderId="0" xfId="0" applyNumberFormat="1" applyFont="1" applyAlignment="1">
      <alignment horizontal="center" vertical="top"/>
    </xf>
    <xf numFmtId="49" fontId="10" fillId="0" borderId="0" xfId="0" applyNumberFormat="1" applyFont="1" applyAlignment="1">
      <alignment horizontal="center" vertical="top"/>
    </xf>
    <xf numFmtId="0" fontId="10" fillId="0" borderId="0" xfId="0" applyFont="1" applyAlignment="1">
      <alignment horizontal="center" vertical="top"/>
    </xf>
    <xf numFmtId="0" fontId="7" fillId="0" borderId="0" xfId="0" applyFont="1" applyAlignment="1">
      <alignment horizontal="left" vertical="top"/>
    </xf>
    <xf numFmtId="0" fontId="2" fillId="0" borderId="0" xfId="0" applyFont="1" applyAlignment="1">
      <alignment horizontal="center" vertical="top"/>
    </xf>
    <xf numFmtId="0" fontId="4" fillId="0" borderId="0" xfId="0" applyFont="1" applyAlignment="1">
      <alignment horizontal="center" vertical="center"/>
    </xf>
    <xf numFmtId="0" fontId="7" fillId="0" borderId="0" xfId="0" applyFont="1" applyAlignment="1">
      <alignment horizontal="center" vertical="top" wrapText="1"/>
    </xf>
    <xf numFmtId="49" fontId="7" fillId="0" borderId="0" xfId="0" applyNumberFormat="1" applyFont="1" applyAlignment="1">
      <alignment horizontal="left"/>
    </xf>
    <xf numFmtId="0" fontId="8" fillId="0" borderId="0" xfId="0" applyFont="1" applyAlignment="1">
      <alignment horizontal="left"/>
    </xf>
    <xf numFmtId="0" fontId="7" fillId="0" borderId="0" xfId="0" applyFont="1" applyAlignment="1">
      <alignment horizontal="center" wrapText="1"/>
    </xf>
    <xf numFmtId="49" fontId="5" fillId="0" borderId="2" xfId="0" applyNumberFormat="1" applyFont="1" applyBorder="1" applyAlignment="1">
      <alignment horizontal="center" wrapText="1"/>
    </xf>
    <xf numFmtId="0" fontId="5" fillId="0" borderId="2" xfId="0" applyFont="1" applyBorder="1" applyAlignment="1">
      <alignment horizontal="left" wrapText="1" indent="1"/>
    </xf>
    <xf numFmtId="0" fontId="8" fillId="0" borderId="0" xfId="0" applyFont="1" applyAlignment="1">
      <alignment horizontal="center" wrapText="1"/>
    </xf>
    <xf numFmtId="49" fontId="10" fillId="0" borderId="0" xfId="0" applyNumberFormat="1" applyFont="1" applyAlignment="1">
      <alignment horizontal="left"/>
    </xf>
    <xf numFmtId="0" fontId="12" fillId="0" borderId="0" xfId="0" applyFont="1" applyAlignment="1">
      <alignment horizontal="left"/>
    </xf>
    <xf numFmtId="0" fontId="10" fillId="0" borderId="0" xfId="0" applyFont="1" applyAlignment="1">
      <alignment horizontal="center" wrapText="1"/>
    </xf>
    <xf numFmtId="0" fontId="12" fillId="0" borderId="0" xfId="0" applyFont="1" applyAlignment="1">
      <alignment horizontal="center"/>
    </xf>
    <xf numFmtId="0" fontId="7" fillId="0" borderId="4" xfId="0" applyFont="1" applyBorder="1" applyAlignment="1">
      <alignment horizontal="left" vertical="top" wrapText="1"/>
    </xf>
    <xf numFmtId="49" fontId="7" fillId="0" borderId="2" xfId="0" applyNumberFormat="1" applyFont="1" applyBorder="1" applyAlignment="1">
      <alignment horizontal="center" vertical="top"/>
    </xf>
    <xf numFmtId="0" fontId="7" fillId="0" borderId="0" xfId="0" applyFont="1" applyAlignment="1">
      <alignment horizontal="left"/>
    </xf>
    <xf numFmtId="0" fontId="7" fillId="0" borderId="2" xfId="0" applyFont="1" applyBorder="1" applyAlignment="1">
      <alignment horizontal="center" vertical="top"/>
    </xf>
    <xf numFmtId="49" fontId="7" fillId="0" borderId="2"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top" wrapText="1"/>
    </xf>
    <xf numFmtId="49" fontId="5" fillId="0" borderId="2" xfId="0" applyNumberFormat="1" applyFont="1" applyBorder="1" applyAlignment="1">
      <alignment horizontal="center" vertical="top"/>
    </xf>
    <xf numFmtId="2" fontId="0" fillId="0" borderId="0" xfId="0" applyNumberFormat="1"/>
    <xf numFmtId="0" fontId="13" fillId="0" borderId="0" xfId="0" applyFont="1"/>
    <xf numFmtId="165" fontId="13" fillId="0" borderId="0" xfId="0" applyNumberFormat="1" applyFont="1"/>
    <xf numFmtId="0" fontId="15" fillId="0" borderId="0" xfId="0" applyFont="1" applyAlignment="1">
      <alignment horizontal="center" vertical="top"/>
    </xf>
    <xf numFmtId="0" fontId="7" fillId="0" borderId="2" xfId="0" applyFont="1" applyBorder="1" applyAlignment="1">
      <alignment vertical="center" wrapText="1"/>
    </xf>
    <xf numFmtId="0" fontId="5" fillId="0" borderId="2" xfId="0" applyFont="1" applyBorder="1" applyAlignment="1">
      <alignment vertical="top"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5" fillId="0" borderId="2" xfId="0" applyFont="1" applyBorder="1" applyAlignment="1">
      <alignment wrapText="1"/>
    </xf>
    <xf numFmtId="0" fontId="7" fillId="0" borderId="2" xfId="0" applyFont="1" applyBorder="1"/>
    <xf numFmtId="0" fontId="5" fillId="0" borderId="2" xfId="0" applyFont="1" applyBorder="1"/>
    <xf numFmtId="0" fontId="0" fillId="0" borderId="4" xfId="0" applyBorder="1"/>
    <xf numFmtId="0" fontId="7" fillId="0" borderId="2" xfId="0" applyFont="1" applyBorder="1" applyAlignment="1">
      <alignment horizontal="left" vertical="top" wrapText="1"/>
    </xf>
    <xf numFmtId="166" fontId="5" fillId="0" borderId="1" xfId="0" applyNumberFormat="1" applyFont="1" applyBorder="1" applyAlignment="1">
      <alignment horizontal="center" vertical="center" wrapText="1"/>
    </xf>
    <xf numFmtId="166" fontId="5" fillId="0" borderId="2" xfId="0" applyNumberFormat="1" applyFont="1" applyBorder="1" applyAlignment="1">
      <alignment horizontal="center" wrapText="1"/>
    </xf>
    <xf numFmtId="166" fontId="7" fillId="0" borderId="5" xfId="0" applyNumberFormat="1" applyFont="1" applyBorder="1" applyAlignment="1">
      <alignment horizontal="center" vertical="center" wrapText="1"/>
    </xf>
    <xf numFmtId="166" fontId="5" fillId="0" borderId="3" xfId="0" applyNumberFormat="1" applyFont="1" applyBorder="1" applyAlignment="1">
      <alignment horizontal="center" wrapText="1"/>
    </xf>
    <xf numFmtId="166" fontId="7" fillId="0" borderId="2" xfId="0" applyNumberFormat="1" applyFont="1" applyBorder="1" applyAlignment="1">
      <alignment horizontal="center" shrinkToFit="1"/>
    </xf>
    <xf numFmtId="166" fontId="5" fillId="0" borderId="2" xfId="0" applyNumberFormat="1" applyFont="1" applyBorder="1" applyAlignment="1">
      <alignment horizontal="center" vertical="top" shrinkToFit="1"/>
    </xf>
    <xf numFmtId="166" fontId="0" fillId="0" borderId="0" xfId="0" applyNumberFormat="1" applyAlignment="1">
      <alignment horizontal="center"/>
    </xf>
    <xf numFmtId="166" fontId="7" fillId="0" borderId="5" xfId="0" applyNumberFormat="1" applyFont="1" applyBorder="1" applyAlignment="1">
      <alignment horizontal="center" wrapText="1"/>
    </xf>
    <xf numFmtId="0" fontId="7" fillId="0" borderId="0" xfId="0" applyFont="1" applyAlignment="1">
      <alignment horizontal="center" vertical="center" wrapText="1"/>
    </xf>
    <xf numFmtId="0" fontId="7" fillId="0" borderId="2" xfId="0" applyFont="1" applyBorder="1" applyAlignment="1">
      <alignment wrapText="1"/>
    </xf>
    <xf numFmtId="0" fontId="7" fillId="0" borderId="2" xfId="0" applyFont="1" applyBorder="1" applyAlignment="1">
      <alignment horizontal="center" wrapText="1"/>
    </xf>
    <xf numFmtId="166" fontId="7" fillId="0" borderId="2" xfId="0" applyNumberFormat="1" applyFont="1" applyBorder="1" applyAlignment="1">
      <alignment horizontal="center"/>
    </xf>
    <xf numFmtId="0" fontId="7" fillId="0" borderId="0" xfId="0" applyFont="1" applyAlignment="1">
      <alignment vertical="center" wrapText="1"/>
    </xf>
    <xf numFmtId="0" fontId="3" fillId="0" borderId="0" xfId="0" applyFont="1" applyAlignment="1">
      <alignment horizontal="center" vertical="center" wrapText="1"/>
    </xf>
    <xf numFmtId="166" fontId="5" fillId="0" borderId="0" xfId="0" applyNumberFormat="1" applyFont="1" applyAlignment="1">
      <alignment horizontal="center" vertical="top" shrinkToFit="1"/>
    </xf>
    <xf numFmtId="165" fontId="5" fillId="0" borderId="0" xfId="0" applyNumberFormat="1" applyFont="1" applyAlignment="1">
      <alignment horizontal="center" shrinkToFit="1"/>
    </xf>
    <xf numFmtId="166" fontId="7" fillId="0" borderId="0" xfId="0" applyNumberFormat="1" applyFont="1" applyAlignment="1">
      <alignment horizontal="center" shrinkToFit="1"/>
    </xf>
    <xf numFmtId="165" fontId="7" fillId="0" borderId="0" xfId="0" applyNumberFormat="1" applyFont="1" applyAlignment="1">
      <alignment horizontal="center" shrinkToFit="1"/>
    </xf>
    <xf numFmtId="165" fontId="7" fillId="0" borderId="0" xfId="0" applyNumberFormat="1" applyFont="1" applyAlignment="1">
      <alignment horizontal="center"/>
    </xf>
    <xf numFmtId="0" fontId="3" fillId="0" borderId="2" xfId="0" applyFont="1" applyBorder="1" applyAlignment="1">
      <alignment horizontal="center" vertical="center"/>
    </xf>
    <xf numFmtId="166" fontId="5" fillId="0" borderId="1" xfId="0" applyNumberFormat="1" applyFont="1" applyBorder="1" applyAlignment="1">
      <alignment horizontal="center" shrinkToFit="1"/>
    </xf>
    <xf numFmtId="166" fontId="7" fillId="0" borderId="1" xfId="0" applyNumberFormat="1" applyFont="1" applyBorder="1" applyAlignment="1">
      <alignment horizontal="center" shrinkToFit="1"/>
    </xf>
    <xf numFmtId="0" fontId="2" fillId="0" borderId="0" xfId="0" applyFont="1" applyAlignment="1">
      <alignment horizontal="center"/>
    </xf>
    <xf numFmtId="0" fontId="12" fillId="0" borderId="0" xfId="0" applyFont="1" applyAlignment="1">
      <alignment horizontal="center" wrapText="1"/>
    </xf>
    <xf numFmtId="0" fontId="7" fillId="0" borderId="0" xfId="0" applyFont="1" applyAlignment="1">
      <alignment wrapText="1"/>
    </xf>
    <xf numFmtId="0" fontId="0" fillId="0" borderId="0" xfId="0" applyAlignment="1">
      <alignment wrapText="1"/>
    </xf>
    <xf numFmtId="0" fontId="12" fillId="0" borderId="0" xfId="0" applyFont="1"/>
    <xf numFmtId="0" fontId="7" fillId="0" borderId="2" xfId="2"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wrapText="1"/>
    </xf>
    <xf numFmtId="0" fontId="5" fillId="0" borderId="1" xfId="0" applyFont="1" applyBorder="1" applyAlignment="1">
      <alignment horizontal="center" vertical="center" wrapText="1"/>
    </xf>
    <xf numFmtId="0" fontId="7" fillId="0" borderId="2" xfId="0" applyFont="1" applyBorder="1" applyAlignment="1">
      <alignment horizontal="center" vertical="center"/>
    </xf>
    <xf numFmtId="1" fontId="7" fillId="0" borderId="1" xfId="0" applyNumberFormat="1" applyFont="1" applyBorder="1" applyAlignment="1">
      <alignment horizontal="center" wrapText="1"/>
    </xf>
    <xf numFmtId="0" fontId="7" fillId="0" borderId="4" xfId="0" applyFont="1" applyBorder="1" applyAlignment="1">
      <alignment horizontal="right" vertical="center" wrapText="1"/>
    </xf>
    <xf numFmtId="166" fontId="0" fillId="0" borderId="4" xfId="0" applyNumberFormat="1" applyBorder="1"/>
    <xf numFmtId="166" fontId="5" fillId="0" borderId="1" xfId="0" applyNumberFormat="1" applyFont="1" applyBorder="1" applyAlignment="1">
      <alignment horizontal="center" vertical="top" shrinkToFit="1"/>
    </xf>
    <xf numFmtId="166" fontId="7" fillId="0" borderId="1" xfId="0" applyNumberFormat="1" applyFont="1" applyBorder="1" applyAlignment="1">
      <alignment horizontal="center" vertical="top" shrinkToFit="1"/>
    </xf>
    <xf numFmtId="0" fontId="5" fillId="2" borderId="2" xfId="0" applyFont="1" applyFill="1" applyBorder="1" applyAlignment="1">
      <alignment vertical="top"/>
    </xf>
    <xf numFmtId="0" fontId="7" fillId="0" borderId="5" xfId="0" applyFont="1" applyBorder="1" applyAlignment="1">
      <alignment horizontal="center" vertical="center" wrapText="1"/>
    </xf>
    <xf numFmtId="49" fontId="7" fillId="0" borderId="2" xfId="0" applyNumberFormat="1" applyFont="1" applyBorder="1" applyAlignment="1">
      <alignment horizontal="center" wrapText="1"/>
    </xf>
    <xf numFmtId="49" fontId="6" fillId="0" borderId="2" xfId="0" applyNumberFormat="1" applyFont="1" applyBorder="1" applyAlignment="1">
      <alignment horizontal="center" vertical="top" wrapText="1"/>
    </xf>
    <xf numFmtId="0" fontId="5" fillId="0" borderId="2" xfId="0" applyFont="1" applyBorder="1" applyAlignment="1">
      <alignment horizontal="left" vertical="top" wrapText="1"/>
    </xf>
    <xf numFmtId="166" fontId="11" fillId="0" borderId="1" xfId="0" applyNumberFormat="1" applyFont="1" applyBorder="1" applyAlignment="1">
      <alignment horizontal="center" shrinkToFit="1"/>
    </xf>
    <xf numFmtId="49" fontId="5" fillId="2" borderId="2" xfId="0" applyNumberFormat="1" applyFont="1" applyFill="1" applyBorder="1" applyAlignment="1">
      <alignment horizontal="center" vertical="top"/>
    </xf>
    <xf numFmtId="0" fontId="12" fillId="0" borderId="0" xfId="0" applyFont="1" applyAlignment="1">
      <alignment wrapText="1"/>
    </xf>
    <xf numFmtId="0" fontId="5" fillId="0" borderId="2" xfId="0" applyFont="1" applyBorder="1" applyAlignment="1">
      <alignment horizontal="center" vertical="center"/>
    </xf>
    <xf numFmtId="49" fontId="5" fillId="0" borderId="2" xfId="0" applyNumberFormat="1" applyFont="1" applyBorder="1" applyAlignment="1">
      <alignment horizontal="center"/>
    </xf>
    <xf numFmtId="0" fontId="5" fillId="0" borderId="8" xfId="0" applyFont="1" applyBorder="1" applyAlignment="1">
      <alignment horizontal="left" wrapText="1"/>
    </xf>
    <xf numFmtId="166" fontId="10" fillId="0" borderId="2" xfId="0" applyNumberFormat="1" applyFont="1" applyBorder="1" applyAlignment="1">
      <alignment horizontal="center"/>
    </xf>
    <xf numFmtId="166" fontId="12" fillId="0" borderId="2" xfId="0" applyNumberFormat="1" applyFont="1" applyBorder="1" applyAlignment="1">
      <alignment horizontal="center"/>
    </xf>
    <xf numFmtId="49" fontId="5" fillId="0" borderId="1" xfId="0" applyNumberFormat="1" applyFont="1" applyBorder="1" applyAlignment="1">
      <alignment horizontal="center"/>
    </xf>
    <xf numFmtId="0" fontId="5" fillId="0" borderId="1" xfId="0" applyFont="1" applyBorder="1" applyAlignment="1">
      <alignment horizontal="center"/>
    </xf>
    <xf numFmtId="166" fontId="2" fillId="0" borderId="1" xfId="0" applyNumberFormat="1" applyFont="1" applyBorder="1" applyAlignment="1">
      <alignment horizontal="center"/>
    </xf>
    <xf numFmtId="166" fontId="4" fillId="0" borderId="1" xfId="0" applyNumberFormat="1" applyFont="1" applyBorder="1" applyAlignment="1">
      <alignment horizontal="center"/>
    </xf>
    <xf numFmtId="49" fontId="7" fillId="0" borderId="2" xfId="0" applyNumberFormat="1" applyFont="1" applyBorder="1" applyAlignment="1">
      <alignment horizontal="center"/>
    </xf>
    <xf numFmtId="49" fontId="7" fillId="0" borderId="6" xfId="0" applyNumberFormat="1" applyFont="1" applyBorder="1" applyAlignment="1">
      <alignment horizontal="center"/>
    </xf>
    <xf numFmtId="0" fontId="5" fillId="0" borderId="6" xfId="0" applyFont="1" applyBorder="1" applyAlignment="1">
      <alignment wrapText="1"/>
    </xf>
    <xf numFmtId="49" fontId="7" fillId="0" borderId="1" xfId="0" applyNumberFormat="1" applyFont="1" applyBorder="1" applyAlignment="1">
      <alignment horizontal="center"/>
    </xf>
    <xf numFmtId="0" fontId="5" fillId="0" borderId="1" xfId="0" applyFont="1" applyBorder="1" applyAlignment="1">
      <alignment horizontal="center" wrapText="1"/>
    </xf>
    <xf numFmtId="49" fontId="7" fillId="0" borderId="1" xfId="0" applyNumberFormat="1" applyFont="1" applyBorder="1" applyAlignment="1">
      <alignment horizontal="center" vertical="top"/>
    </xf>
    <xf numFmtId="0" fontId="7" fillId="0" borderId="1" xfId="2" applyFont="1" applyBorder="1" applyAlignment="1">
      <alignment wrapText="1"/>
    </xf>
    <xf numFmtId="166" fontId="7" fillId="0" borderId="1" xfId="0" applyNumberFormat="1" applyFont="1" applyBorder="1" applyAlignment="1">
      <alignment horizontal="center"/>
    </xf>
    <xf numFmtId="49" fontId="2" fillId="0" borderId="1" xfId="0" applyNumberFormat="1" applyFont="1" applyBorder="1" applyAlignment="1">
      <alignment horizontal="center" vertical="top"/>
    </xf>
    <xf numFmtId="166" fontId="5" fillId="0" borderId="1" xfId="0" applyNumberFormat="1" applyFont="1" applyBorder="1" applyAlignment="1">
      <alignment horizontal="center"/>
    </xf>
    <xf numFmtId="49" fontId="4" fillId="0" borderId="2" xfId="0" applyNumberFormat="1" applyFont="1" applyBorder="1" applyAlignment="1">
      <alignment horizontal="center"/>
    </xf>
    <xf numFmtId="166" fontId="5" fillId="0" borderId="2" xfId="0" applyNumberFormat="1" applyFont="1" applyBorder="1" applyAlignment="1">
      <alignment horizontal="center"/>
    </xf>
    <xf numFmtId="166" fontId="5" fillId="0" borderId="6" xfId="0" applyNumberFormat="1" applyFont="1" applyBorder="1" applyAlignment="1">
      <alignment horizontal="center"/>
    </xf>
    <xf numFmtId="0" fontId="5" fillId="2" borderId="2" xfId="0" applyFont="1" applyFill="1" applyBorder="1" applyAlignment="1">
      <alignment vertical="top" wrapText="1"/>
    </xf>
    <xf numFmtId="49" fontId="7" fillId="2" borderId="2" xfId="0" applyNumberFormat="1" applyFont="1" applyFill="1" applyBorder="1" applyAlignment="1">
      <alignment horizontal="center" vertical="top"/>
    </xf>
    <xf numFmtId="0" fontId="7" fillId="0" borderId="2" xfId="0" applyFont="1" applyBorder="1" applyAlignment="1">
      <alignment vertical="top" wrapText="1"/>
    </xf>
    <xf numFmtId="166" fontId="7" fillId="0" borderId="1" xfId="0" applyNumberFormat="1" applyFont="1" applyBorder="1" applyAlignment="1">
      <alignment horizontal="center" vertical="center" wrapText="1"/>
    </xf>
    <xf numFmtId="49" fontId="5" fillId="0" borderId="9" xfId="0" applyNumberFormat="1" applyFont="1" applyBorder="1" applyAlignment="1">
      <alignment horizontal="center" wrapText="1"/>
    </xf>
    <xf numFmtId="0" fontId="5" fillId="0" borderId="2" xfId="0" applyFont="1" applyBorder="1" applyAlignment="1">
      <alignment horizontal="center"/>
    </xf>
    <xf numFmtId="0" fontId="5" fillId="0" borderId="2" xfId="0" applyFont="1" applyBorder="1" applyAlignment="1">
      <alignment horizontal="center" wrapText="1"/>
    </xf>
    <xf numFmtId="49" fontId="7" fillId="0" borderId="7" xfId="0" applyNumberFormat="1" applyFont="1" applyBorder="1" applyAlignment="1">
      <alignment horizontal="center"/>
    </xf>
    <xf numFmtId="0" fontId="5" fillId="0" borderId="2" xfId="0" applyFont="1" applyBorder="1" applyAlignment="1">
      <alignment horizontal="left" wrapText="1"/>
    </xf>
    <xf numFmtId="166" fontId="5" fillId="0" borderId="1" xfId="0" applyNumberFormat="1" applyFont="1" applyBorder="1" applyAlignment="1">
      <alignment horizontal="center" wrapText="1"/>
    </xf>
    <xf numFmtId="0" fontId="10" fillId="0" borderId="0" xfId="0" applyFont="1" applyAlignment="1">
      <alignment horizontal="center"/>
    </xf>
    <xf numFmtId="0" fontId="3" fillId="0" borderId="1" xfId="0" applyFont="1" applyBorder="1" applyAlignment="1">
      <alignment horizontal="center"/>
    </xf>
    <xf numFmtId="1" fontId="3" fillId="0" borderId="1" xfId="0" applyNumberFormat="1" applyFont="1" applyBorder="1" applyAlignment="1">
      <alignment horizontal="center"/>
    </xf>
    <xf numFmtId="0" fontId="3" fillId="2" borderId="1" xfId="1" applyFill="1" applyBorder="1" applyAlignment="1">
      <alignment horizontal="center"/>
    </xf>
    <xf numFmtId="0" fontId="12" fillId="0" borderId="2" xfId="0" applyFont="1" applyBorder="1"/>
    <xf numFmtId="0" fontId="13" fillId="0" borderId="2" xfId="0" applyFont="1" applyBorder="1"/>
    <xf numFmtId="0" fontId="7" fillId="0" borderId="1" xfId="0" applyFont="1" applyBorder="1" applyAlignment="1">
      <alignment wrapText="1"/>
    </xf>
    <xf numFmtId="0" fontId="11" fillId="0" borderId="1" xfId="0" applyFont="1" applyBorder="1" applyAlignment="1">
      <alignment horizontal="center"/>
    </xf>
    <xf numFmtId="166" fontId="7" fillId="0" borderId="2" xfId="0" applyNumberFormat="1" applyFont="1" applyBorder="1" applyAlignment="1">
      <alignment horizontal="center" wrapText="1"/>
    </xf>
    <xf numFmtId="49" fontId="2" fillId="0" borderId="2" xfId="0" applyNumberFormat="1" applyFont="1" applyBorder="1" applyAlignment="1">
      <alignment horizontal="center" vertical="top" wrapText="1"/>
    </xf>
    <xf numFmtId="49" fontId="16" fillId="0" borderId="2" xfId="0" applyNumberFormat="1" applyFont="1" applyBorder="1" applyAlignment="1">
      <alignment horizontal="center" vertical="top"/>
    </xf>
    <xf numFmtId="0" fontId="7" fillId="0" borderId="1" xfId="0" applyFont="1" applyBorder="1" applyAlignment="1">
      <alignment horizontal="center" vertical="top" wrapText="1"/>
    </xf>
    <xf numFmtId="0" fontId="10" fillId="0" borderId="2" xfId="0" applyFont="1" applyBorder="1" applyAlignment="1">
      <alignment horizontal="center" vertical="center" wrapText="1"/>
    </xf>
    <xf numFmtId="0" fontId="7" fillId="0" borderId="2" xfId="0" applyFont="1" applyBorder="1" applyAlignment="1">
      <alignment horizontal="center" vertical="top" wrapText="1"/>
    </xf>
    <xf numFmtId="166" fontId="7" fillId="0" borderId="1" xfId="0" applyNumberFormat="1" applyFont="1" applyBorder="1" applyAlignment="1">
      <alignment horizontal="center" wrapText="1"/>
    </xf>
    <xf numFmtId="0" fontId="7" fillId="0" borderId="1" xfId="0" applyFont="1" applyBorder="1" applyAlignment="1">
      <alignment horizontal="center" vertical="center"/>
    </xf>
    <xf numFmtId="0" fontId="7" fillId="0" borderId="2" xfId="0" applyFont="1" applyBorder="1" applyAlignment="1">
      <alignment horizontal="center"/>
    </xf>
    <xf numFmtId="0" fontId="7" fillId="3" borderId="2" xfId="5" applyFont="1" applyFill="1" applyBorder="1"/>
    <xf numFmtId="0" fontId="7" fillId="2" borderId="1" xfId="1" applyFont="1" applyFill="1" applyBorder="1" applyAlignment="1">
      <alignment horizontal="center"/>
    </xf>
    <xf numFmtId="0" fontId="7" fillId="0" borderId="4" xfId="0" applyFont="1" applyBorder="1" applyAlignment="1">
      <alignment vertical="top" wrapText="1"/>
    </xf>
    <xf numFmtId="165" fontId="1" fillId="0" borderId="4" xfId="0" applyNumberFormat="1" applyFont="1" applyBorder="1"/>
    <xf numFmtId="0" fontId="12" fillId="0" borderId="0" xfId="0" applyFont="1" applyAlignment="1">
      <alignment horizontal="center" wrapText="1"/>
    </xf>
    <xf numFmtId="0" fontId="7" fillId="0" borderId="0" xfId="0" applyFont="1" applyAlignment="1">
      <alignment wrapText="1"/>
    </xf>
    <xf numFmtId="0" fontId="0" fillId="0" borderId="0" xfId="0" applyAlignment="1">
      <alignment wrapText="1"/>
    </xf>
    <xf numFmtId="0" fontId="2" fillId="0" borderId="2" xfId="0" applyFont="1" applyBorder="1" applyAlignment="1">
      <alignment horizontal="center" vertical="center" wrapText="1"/>
    </xf>
    <xf numFmtId="165" fontId="2" fillId="0" borderId="2" xfId="0" applyNumberFormat="1" applyFont="1" applyBorder="1" applyAlignment="1">
      <alignment horizontal="center" vertical="center" wrapText="1"/>
    </xf>
    <xf numFmtId="0" fontId="2" fillId="2" borderId="2" xfId="1" applyFont="1" applyFill="1" applyBorder="1" applyAlignment="1">
      <alignment horizontal="center" vertical="center" wrapText="1"/>
    </xf>
    <xf numFmtId="0" fontId="12" fillId="0" borderId="0" xfId="0" applyFont="1" applyAlignment="1">
      <alignment horizontal="left"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cellXfs>
  <cellStyles count="6">
    <cellStyle name="Įprastas" xfId="0" builtinId="0"/>
    <cellStyle name="Įprastas 2" xfId="2" xr:uid="{00000000-0005-0000-0000-000001000000}"/>
    <cellStyle name="Kablelis 2" xfId="3" xr:uid="{00000000-0005-0000-0000-000002000000}"/>
    <cellStyle name="Kablelis 3" xfId="4" xr:uid="{00000000-0005-0000-0000-000003000000}"/>
    <cellStyle name="Normal_Sheet1" xfId="1" xr:uid="{00000000-0005-0000-0000-000004000000}"/>
    <cellStyle name="Paprastas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36"/>
  <sheetViews>
    <sheetView zoomScale="130" zoomScaleNormal="130" workbookViewId="0">
      <selection activeCell="H8" sqref="H8"/>
    </sheetView>
  </sheetViews>
  <sheetFormatPr defaultRowHeight="12.75" x14ac:dyDescent="0.2"/>
  <cols>
    <col min="1" max="1" width="5.28515625" customWidth="1"/>
    <col min="2" max="2" width="75" customWidth="1"/>
    <col min="3" max="3" width="12.42578125" customWidth="1"/>
    <col min="4" max="4" width="10.5703125" bestFit="1" customWidth="1"/>
  </cols>
  <sheetData>
    <row r="1" spans="1:9" ht="15.75" customHeight="1" x14ac:dyDescent="0.25">
      <c r="B1" s="65" t="s">
        <v>14</v>
      </c>
      <c r="C1" s="65"/>
      <c r="D1" s="17"/>
      <c r="E1" s="6"/>
    </row>
    <row r="2" spans="1:9" ht="17.25" customHeight="1" x14ac:dyDescent="0.25">
      <c r="A2" s="11"/>
      <c r="B2" s="65" t="s">
        <v>150</v>
      </c>
      <c r="C2" s="65"/>
      <c r="D2" s="17"/>
      <c r="E2" s="6"/>
    </row>
    <row r="3" spans="1:9" ht="13.5" customHeight="1" x14ac:dyDescent="0.25">
      <c r="A3" s="11"/>
      <c r="B3" s="65" t="s">
        <v>15</v>
      </c>
      <c r="C3" s="65"/>
      <c r="D3" s="17"/>
      <c r="E3" s="6"/>
    </row>
    <row r="4" spans="1:9" ht="16.5" customHeight="1" x14ac:dyDescent="0.3">
      <c r="A4" s="11"/>
      <c r="B4" s="65"/>
      <c r="C4" s="6"/>
      <c r="E4" s="58"/>
    </row>
    <row r="5" spans="1:9" ht="15.75" x14ac:dyDescent="0.25">
      <c r="A5" s="59"/>
      <c r="B5" s="183" t="s">
        <v>30</v>
      </c>
      <c r="C5" s="183"/>
      <c r="D5" s="3"/>
      <c r="E5" s="30"/>
    </row>
    <row r="6" spans="1:9" ht="15.75" x14ac:dyDescent="0.25">
      <c r="A6" s="59"/>
      <c r="B6" s="60" t="s">
        <v>31</v>
      </c>
      <c r="C6" s="61"/>
      <c r="D6" s="3"/>
      <c r="E6" s="26"/>
    </row>
    <row r="7" spans="1:9" ht="15.75" customHeight="1" x14ac:dyDescent="0.3">
      <c r="A7" s="59"/>
      <c r="B7" s="60"/>
      <c r="C7" s="61"/>
      <c r="D7" s="3"/>
      <c r="E7" s="26"/>
      <c r="F7" s="58"/>
      <c r="G7" s="58"/>
      <c r="H7" s="58"/>
      <c r="I7" s="3"/>
    </row>
    <row r="8" spans="1:9" ht="13.5" customHeight="1" x14ac:dyDescent="0.3">
      <c r="A8" s="53"/>
      <c r="B8" s="54"/>
      <c r="C8" s="55" t="s">
        <v>12</v>
      </c>
      <c r="D8" s="3"/>
      <c r="E8" s="30"/>
      <c r="F8" s="23"/>
      <c r="G8" s="58"/>
      <c r="H8" s="18"/>
      <c r="I8" s="3"/>
    </row>
    <row r="9" spans="1:9" ht="31.5" customHeight="1" x14ac:dyDescent="0.2">
      <c r="A9" s="67" t="s">
        <v>9</v>
      </c>
      <c r="B9" s="78" t="s">
        <v>10</v>
      </c>
      <c r="C9" s="78" t="s">
        <v>2</v>
      </c>
      <c r="D9" s="3"/>
      <c r="F9" s="23"/>
      <c r="G9" s="4"/>
      <c r="H9" s="5"/>
      <c r="I9" s="3"/>
    </row>
    <row r="10" spans="1:9" ht="15" customHeight="1" x14ac:dyDescent="0.25">
      <c r="A10" s="124" t="s">
        <v>84</v>
      </c>
      <c r="B10" s="94" t="s">
        <v>85</v>
      </c>
      <c r="C10" s="87">
        <v>400</v>
      </c>
      <c r="D10" s="3"/>
      <c r="F10" s="23"/>
      <c r="G10" s="4"/>
      <c r="H10" s="5"/>
      <c r="I10" s="3"/>
    </row>
    <row r="11" spans="1:9" ht="15" customHeight="1" x14ac:dyDescent="0.25">
      <c r="A11" s="124" t="s">
        <v>86</v>
      </c>
      <c r="B11" s="94" t="s">
        <v>87</v>
      </c>
      <c r="C11" s="123">
        <f>C12</f>
        <v>52.084000000000003</v>
      </c>
      <c r="D11" s="3"/>
      <c r="F11" s="23"/>
      <c r="G11" s="4"/>
      <c r="H11" s="5"/>
      <c r="I11" s="3"/>
    </row>
    <row r="12" spans="1:9" ht="15" customHeight="1" x14ac:dyDescent="0.25">
      <c r="A12" s="124" t="s">
        <v>48</v>
      </c>
      <c r="B12" s="94" t="s">
        <v>49</v>
      </c>
      <c r="C12" s="123">
        <v>52.084000000000003</v>
      </c>
      <c r="D12" s="3"/>
      <c r="F12" s="23"/>
      <c r="G12" s="4"/>
      <c r="H12" s="5"/>
      <c r="I12" s="3"/>
    </row>
    <row r="13" spans="1:9" ht="15" customHeight="1" x14ac:dyDescent="0.25">
      <c r="A13" s="124" t="s">
        <v>50</v>
      </c>
      <c r="B13" s="94" t="s">
        <v>114</v>
      </c>
      <c r="C13" s="87">
        <f>C14</f>
        <v>8</v>
      </c>
      <c r="D13" s="3"/>
      <c r="F13" s="23"/>
      <c r="G13" s="4"/>
      <c r="H13" s="5"/>
      <c r="I13" s="3"/>
    </row>
    <row r="14" spans="1:9" ht="15" customHeight="1" x14ac:dyDescent="0.25">
      <c r="A14" s="124" t="s">
        <v>69</v>
      </c>
      <c r="B14" s="94" t="s">
        <v>115</v>
      </c>
      <c r="C14" s="87">
        <v>8</v>
      </c>
      <c r="D14" s="3"/>
      <c r="F14" s="23"/>
      <c r="G14" s="4"/>
      <c r="H14" s="5"/>
      <c r="I14" s="3"/>
    </row>
    <row r="15" spans="1:9" ht="15" customHeight="1" x14ac:dyDescent="0.25">
      <c r="A15" s="124" t="s">
        <v>98</v>
      </c>
      <c r="B15" s="94" t="s">
        <v>105</v>
      </c>
      <c r="C15" s="87">
        <v>-2.1</v>
      </c>
      <c r="D15" s="3"/>
      <c r="F15" s="23"/>
      <c r="G15" s="4"/>
      <c r="H15" s="5"/>
      <c r="I15" s="3"/>
    </row>
    <row r="16" spans="1:9" ht="15" customHeight="1" x14ac:dyDescent="0.25">
      <c r="A16" s="124" t="s">
        <v>106</v>
      </c>
      <c r="B16" s="94" t="s">
        <v>104</v>
      </c>
      <c r="C16" s="87">
        <v>-2.1</v>
      </c>
      <c r="D16" s="3"/>
      <c r="F16" s="23"/>
      <c r="G16" s="4"/>
      <c r="H16" s="5"/>
      <c r="I16" s="3"/>
    </row>
    <row r="17" spans="1:9" ht="15" x14ac:dyDescent="0.25">
      <c r="A17" s="67" t="s">
        <v>18</v>
      </c>
      <c r="B17" s="75" t="s">
        <v>19</v>
      </c>
      <c r="C17" s="87">
        <f>C18+C19+C20+C21</f>
        <v>355.57900000000001</v>
      </c>
      <c r="D17" s="3"/>
      <c r="F17" s="23"/>
      <c r="G17" s="3"/>
      <c r="H17" s="184"/>
      <c r="I17" s="185"/>
    </row>
    <row r="18" spans="1:9" ht="45" x14ac:dyDescent="0.2">
      <c r="A18" s="67" t="s">
        <v>25</v>
      </c>
      <c r="B18" s="75" t="s">
        <v>142</v>
      </c>
      <c r="C18" s="87">
        <v>17.169</v>
      </c>
      <c r="D18" s="3"/>
      <c r="F18" s="23"/>
      <c r="G18" s="23"/>
      <c r="H18" s="23"/>
      <c r="I18" s="23"/>
    </row>
    <row r="19" spans="1:9" ht="30" x14ac:dyDescent="0.25">
      <c r="A19" s="67" t="s">
        <v>39</v>
      </c>
      <c r="B19" s="112" t="s">
        <v>145</v>
      </c>
      <c r="C19" s="92">
        <v>325.61</v>
      </c>
      <c r="D19" s="3"/>
      <c r="F19" s="23"/>
      <c r="H19" s="23"/>
      <c r="I19" s="23"/>
    </row>
    <row r="20" spans="1:9" ht="75" x14ac:dyDescent="0.25">
      <c r="A20" s="67" t="s">
        <v>73</v>
      </c>
      <c r="B20" s="112" t="s">
        <v>74</v>
      </c>
      <c r="C20" s="92">
        <v>1.5</v>
      </c>
      <c r="D20" s="3"/>
      <c r="F20" s="23"/>
      <c r="H20" s="23"/>
      <c r="I20" s="23"/>
    </row>
    <row r="21" spans="1:9" ht="65.25" customHeight="1" x14ac:dyDescent="0.25">
      <c r="A21" s="67" t="s">
        <v>75</v>
      </c>
      <c r="B21" s="112" t="s">
        <v>76</v>
      </c>
      <c r="C21" s="92">
        <v>11.3</v>
      </c>
      <c r="D21" s="3"/>
      <c r="F21" s="23"/>
      <c r="H21" s="23"/>
      <c r="I21" s="23"/>
    </row>
    <row r="22" spans="1:9" ht="15.75" customHeight="1" x14ac:dyDescent="0.25">
      <c r="A22" s="124" t="s">
        <v>131</v>
      </c>
      <c r="B22" s="94" t="s">
        <v>132</v>
      </c>
      <c r="C22" s="92">
        <v>11.99</v>
      </c>
      <c r="D22" s="3"/>
      <c r="F22" s="23"/>
      <c r="H22" s="23"/>
      <c r="I22" s="23"/>
    </row>
    <row r="23" spans="1:9" ht="15" customHeight="1" x14ac:dyDescent="0.2">
      <c r="A23" s="56"/>
      <c r="B23" s="57" t="s">
        <v>11</v>
      </c>
      <c r="C23" s="88">
        <f>C10+C11+C17+C15+C13+C22</f>
        <v>825.553</v>
      </c>
      <c r="D23" s="32"/>
      <c r="H23" s="23"/>
      <c r="I23" s="23"/>
    </row>
    <row r="24" spans="1:9" ht="15" x14ac:dyDescent="0.2">
      <c r="A24" s="32"/>
      <c r="B24" s="63"/>
      <c r="C24" s="33"/>
    </row>
    <row r="25" spans="1:9" ht="15" x14ac:dyDescent="0.2">
      <c r="A25" s="27"/>
      <c r="B25" s="22"/>
      <c r="C25" s="33"/>
    </row>
    <row r="26" spans="1:9" ht="15" x14ac:dyDescent="0.2">
      <c r="A26" s="32"/>
      <c r="B26" s="22"/>
      <c r="C26" s="33"/>
      <c r="F26" s="33"/>
    </row>
    <row r="27" spans="1:9" ht="15" x14ac:dyDescent="0.2">
      <c r="A27" s="32"/>
      <c r="B27" s="30"/>
      <c r="C27" s="33"/>
      <c r="F27" s="33"/>
    </row>
    <row r="28" spans="1:9" ht="15" x14ac:dyDescent="0.2">
      <c r="A28" s="32"/>
      <c r="B28" s="30"/>
      <c r="C28" s="33"/>
      <c r="F28" s="34"/>
    </row>
    <row r="29" spans="1:9" ht="15" x14ac:dyDescent="0.2">
      <c r="A29" s="25"/>
      <c r="B29" s="31"/>
      <c r="C29" s="20"/>
      <c r="F29" s="33"/>
      <c r="G29" s="23"/>
      <c r="H29" s="23"/>
    </row>
    <row r="30" spans="1:9" ht="15" x14ac:dyDescent="0.2">
      <c r="A30" s="27"/>
      <c r="B30" s="22"/>
      <c r="C30" s="23"/>
      <c r="F30" s="33"/>
      <c r="G30" s="23"/>
      <c r="H30" s="23"/>
    </row>
    <row r="31" spans="1:9" ht="15" x14ac:dyDescent="0.2">
      <c r="A31" s="37"/>
      <c r="B31" s="22"/>
      <c r="C31" s="23"/>
      <c r="F31" s="33"/>
      <c r="G31" s="35"/>
      <c r="H31" s="35"/>
    </row>
    <row r="32" spans="1:9" ht="15" x14ac:dyDescent="0.2">
      <c r="A32" s="27"/>
      <c r="B32" s="28"/>
      <c r="C32" s="21"/>
      <c r="G32" s="33"/>
      <c r="H32" s="33"/>
    </row>
    <row r="33" spans="1:9" ht="15" x14ac:dyDescent="0.2">
      <c r="A33" s="25"/>
      <c r="B33" s="31"/>
      <c r="C33" s="20"/>
      <c r="E33" s="30"/>
      <c r="G33" s="23"/>
      <c r="H33" s="23"/>
      <c r="I33" s="23"/>
    </row>
    <row r="34" spans="1:9" ht="15" x14ac:dyDescent="0.2">
      <c r="A34" s="27"/>
      <c r="B34" s="30"/>
      <c r="C34" s="23"/>
      <c r="G34" s="36"/>
      <c r="H34" s="33"/>
      <c r="I34" s="23"/>
    </row>
    <row r="35" spans="1:9" ht="14.25" x14ac:dyDescent="0.2">
      <c r="A35" s="38"/>
      <c r="B35" s="26"/>
      <c r="C35" s="20"/>
      <c r="I35" s="35"/>
    </row>
    <row r="36" spans="1:9" ht="15" x14ac:dyDescent="0.2">
      <c r="A36" s="27"/>
      <c r="B36" s="30"/>
      <c r="C36" s="23"/>
      <c r="I36" s="23"/>
    </row>
    <row r="37" spans="1:9" ht="15" x14ac:dyDescent="0.2">
      <c r="A37" s="39"/>
      <c r="B37" s="30"/>
      <c r="C37" s="23"/>
      <c r="I37" s="23"/>
    </row>
    <row r="38" spans="1:9" ht="15" x14ac:dyDescent="0.2">
      <c r="A38" s="39"/>
      <c r="B38" s="30"/>
      <c r="C38" s="23"/>
      <c r="I38" s="23"/>
    </row>
    <row r="39" spans="1:9" ht="14.25" x14ac:dyDescent="0.2">
      <c r="A39" s="25"/>
      <c r="B39" s="26"/>
      <c r="C39" s="19"/>
    </row>
    <row r="40" spans="1:9" ht="15" x14ac:dyDescent="0.2">
      <c r="A40" s="27"/>
      <c r="B40" s="28"/>
      <c r="C40" s="21"/>
    </row>
    <row r="41" spans="1:9" ht="15" x14ac:dyDescent="0.2">
      <c r="A41" s="27"/>
      <c r="B41" s="28"/>
      <c r="C41" s="21"/>
    </row>
    <row r="42" spans="1:9" ht="14.25" x14ac:dyDescent="0.2">
      <c r="A42" s="38"/>
      <c r="B42" s="40"/>
      <c r="C42" s="20"/>
    </row>
    <row r="43" spans="1:9" ht="15" x14ac:dyDescent="0.2">
      <c r="A43" s="39"/>
      <c r="B43" s="28"/>
      <c r="C43" s="23"/>
    </row>
    <row r="44" spans="1:9" ht="14.25" x14ac:dyDescent="0.2">
      <c r="A44" s="38"/>
      <c r="B44" s="26"/>
      <c r="C44" s="20"/>
    </row>
    <row r="45" spans="1:9" ht="15" x14ac:dyDescent="0.2">
      <c r="A45" s="39"/>
      <c r="B45" s="28"/>
      <c r="C45" s="23"/>
    </row>
    <row r="46" spans="1:9" ht="14.25" x14ac:dyDescent="0.2">
      <c r="A46" s="38"/>
      <c r="B46" s="40"/>
      <c r="C46" s="20"/>
    </row>
    <row r="47" spans="1:9" ht="15" x14ac:dyDescent="0.2">
      <c r="A47" s="39"/>
      <c r="B47" s="28"/>
      <c r="C47" s="23"/>
    </row>
    <row r="48" spans="1:9" ht="15" x14ac:dyDescent="0.2">
      <c r="A48" s="39"/>
      <c r="B48" s="28"/>
      <c r="C48" s="23"/>
    </row>
    <row r="49" spans="1:10" ht="15" x14ac:dyDescent="0.2">
      <c r="A49" s="39"/>
      <c r="B49" s="30"/>
      <c r="C49" s="23"/>
    </row>
    <row r="50" spans="1:10" ht="14.25" x14ac:dyDescent="0.2">
      <c r="A50" s="41"/>
      <c r="B50" s="42"/>
      <c r="C50" s="24"/>
    </row>
    <row r="51" spans="1:10" ht="14.25" x14ac:dyDescent="0.2">
      <c r="A51" s="25"/>
      <c r="B51" s="26"/>
      <c r="C51" s="20"/>
    </row>
    <row r="52" spans="1:10" ht="15" x14ac:dyDescent="0.2">
      <c r="A52" s="27"/>
      <c r="B52" s="30"/>
      <c r="C52" s="23"/>
    </row>
    <row r="53" spans="1:10" ht="14.25" x14ac:dyDescent="0.2">
      <c r="A53" s="25"/>
      <c r="B53" s="43"/>
      <c r="C53" s="20"/>
      <c r="J53" s="9"/>
    </row>
    <row r="54" spans="1:10" ht="15" x14ac:dyDescent="0.2">
      <c r="A54" s="27"/>
      <c r="B54" s="30"/>
      <c r="C54" s="23"/>
    </row>
    <row r="55" spans="1:10" ht="14.25" x14ac:dyDescent="0.2">
      <c r="A55" s="44"/>
      <c r="B55" s="42"/>
      <c r="C55" s="20"/>
    </row>
    <row r="56" spans="1:10" ht="14.25" x14ac:dyDescent="0.2">
      <c r="A56" s="44"/>
      <c r="B56" s="42"/>
      <c r="C56" s="20"/>
    </row>
    <row r="57" spans="1:10" ht="15" x14ac:dyDescent="0.2">
      <c r="A57" s="45"/>
      <c r="B57" s="30"/>
      <c r="C57" s="23"/>
    </row>
    <row r="58" spans="1:10" ht="15" x14ac:dyDescent="0.2">
      <c r="A58" s="45"/>
      <c r="B58" s="30"/>
      <c r="C58" s="23"/>
    </row>
    <row r="59" spans="1:10" ht="14.25" x14ac:dyDescent="0.2">
      <c r="A59" s="44"/>
      <c r="B59" s="42"/>
      <c r="C59" s="20"/>
    </row>
    <row r="60" spans="1:10" ht="14.25" x14ac:dyDescent="0.2">
      <c r="A60" s="44"/>
      <c r="B60" s="42"/>
      <c r="C60" s="20"/>
    </row>
    <row r="61" spans="1:10" ht="15" x14ac:dyDescent="0.2">
      <c r="A61" s="45"/>
      <c r="B61" s="30"/>
      <c r="C61" s="23"/>
    </row>
    <row r="62" spans="1:10" ht="15" x14ac:dyDescent="0.2">
      <c r="A62" s="45"/>
      <c r="B62" s="30"/>
      <c r="C62" s="23"/>
    </row>
    <row r="63" spans="1:10" ht="15.75" x14ac:dyDescent="0.2">
      <c r="A63" s="46"/>
      <c r="B63" s="42"/>
      <c r="C63" s="20"/>
    </row>
    <row r="64" spans="1:10" ht="15" x14ac:dyDescent="0.2">
      <c r="A64" s="27"/>
      <c r="B64" s="28"/>
      <c r="C64" s="23"/>
    </row>
    <row r="65" spans="1:4" ht="15" x14ac:dyDescent="0.2">
      <c r="A65" s="27"/>
      <c r="B65" s="28"/>
      <c r="C65" s="23"/>
    </row>
    <row r="66" spans="1:4" ht="14.25" x14ac:dyDescent="0.2">
      <c r="A66" s="25"/>
      <c r="B66" s="42"/>
      <c r="C66" s="20"/>
    </row>
    <row r="67" spans="1:4" ht="15" x14ac:dyDescent="0.2">
      <c r="A67" s="27"/>
      <c r="B67" s="28"/>
      <c r="C67" s="23"/>
    </row>
    <row r="68" spans="1:4" ht="15" x14ac:dyDescent="0.25">
      <c r="A68" s="27"/>
      <c r="B68" s="28"/>
      <c r="C68" s="23"/>
      <c r="D68" s="10"/>
    </row>
    <row r="69" spans="1:4" ht="30" customHeight="1" x14ac:dyDescent="0.25">
      <c r="A69" s="27"/>
      <c r="B69" s="28"/>
      <c r="C69" s="23"/>
      <c r="D69" s="10"/>
    </row>
    <row r="70" spans="1:4" ht="15" customHeight="1" x14ac:dyDescent="0.2">
      <c r="A70" s="41"/>
      <c r="B70" s="42"/>
      <c r="C70" s="24"/>
    </row>
    <row r="71" spans="1:4" ht="15" customHeight="1" x14ac:dyDescent="0.2">
      <c r="A71" s="27"/>
      <c r="B71" s="28"/>
      <c r="C71" s="23"/>
    </row>
    <row r="72" spans="1:4" ht="15" x14ac:dyDescent="0.2">
      <c r="A72" s="27"/>
      <c r="B72" s="28"/>
      <c r="C72" s="23"/>
    </row>
    <row r="73" spans="1:4" ht="15" x14ac:dyDescent="0.2">
      <c r="A73" s="27"/>
      <c r="B73" s="30"/>
      <c r="C73" s="23"/>
      <c r="D73" s="7"/>
    </row>
    <row r="74" spans="1:4" ht="15" x14ac:dyDescent="0.2">
      <c r="A74" s="27"/>
      <c r="B74" s="30"/>
      <c r="C74" s="23"/>
      <c r="D74" s="7"/>
    </row>
    <row r="75" spans="1:4" ht="15" x14ac:dyDescent="0.2">
      <c r="A75" s="27"/>
      <c r="B75" s="28"/>
      <c r="C75" s="23"/>
    </row>
    <row r="76" spans="1:4" ht="15.75" x14ac:dyDescent="0.2">
      <c r="A76" s="47"/>
      <c r="B76" s="48"/>
      <c r="C76" s="24"/>
    </row>
    <row r="77" spans="1:4" ht="15" x14ac:dyDescent="0.2">
      <c r="A77" s="27"/>
      <c r="B77" s="49"/>
      <c r="C77" s="20"/>
    </row>
    <row r="78" spans="1:4" ht="20.25" customHeight="1" x14ac:dyDescent="0.2">
      <c r="A78" s="50"/>
      <c r="B78" s="28"/>
      <c r="C78" s="29"/>
    </row>
    <row r="79" spans="1:4" ht="15" x14ac:dyDescent="0.2">
      <c r="A79" s="32"/>
      <c r="B79" s="30"/>
      <c r="C79" s="33"/>
    </row>
    <row r="80" spans="1:4" ht="19.5" customHeight="1" x14ac:dyDescent="0.2">
      <c r="A80" s="32"/>
      <c r="B80" s="30"/>
      <c r="C80" s="33"/>
    </row>
    <row r="81" spans="1:4" ht="15" x14ac:dyDescent="0.2">
      <c r="A81" s="50"/>
      <c r="B81" s="28"/>
      <c r="C81" s="23"/>
    </row>
    <row r="82" spans="1:4" ht="15" x14ac:dyDescent="0.2">
      <c r="A82" s="50"/>
      <c r="B82" s="28"/>
      <c r="C82" s="23"/>
    </row>
    <row r="83" spans="1:4" ht="15" x14ac:dyDescent="0.2">
      <c r="A83" s="50"/>
      <c r="B83" s="28"/>
      <c r="C83" s="23"/>
    </row>
    <row r="84" spans="1:4" ht="15" x14ac:dyDescent="0.2">
      <c r="A84" s="39"/>
      <c r="B84" s="30"/>
      <c r="C84" s="23"/>
    </row>
    <row r="85" spans="1:4" ht="15" x14ac:dyDescent="0.2">
      <c r="A85" s="50"/>
      <c r="B85" s="30"/>
      <c r="C85" s="23"/>
    </row>
    <row r="86" spans="1:4" ht="15" x14ac:dyDescent="0.2">
      <c r="A86" s="27"/>
      <c r="B86" s="30"/>
      <c r="C86" s="23"/>
    </row>
    <row r="87" spans="1:4" ht="15" x14ac:dyDescent="0.2">
      <c r="A87" s="50"/>
      <c r="B87" s="30"/>
      <c r="C87" s="23"/>
    </row>
    <row r="88" spans="1:4" ht="15" x14ac:dyDescent="0.2">
      <c r="A88" s="50"/>
      <c r="B88" s="30"/>
      <c r="C88" s="23"/>
    </row>
    <row r="89" spans="1:4" ht="15" x14ac:dyDescent="0.2">
      <c r="A89" s="50"/>
      <c r="B89" s="30"/>
      <c r="C89" s="23"/>
    </row>
    <row r="90" spans="1:4" ht="24.95" customHeight="1" x14ac:dyDescent="0.2">
      <c r="A90" s="50"/>
      <c r="B90" s="22"/>
      <c r="C90" s="23"/>
    </row>
    <row r="91" spans="1:4" ht="15" x14ac:dyDescent="0.2">
      <c r="A91" s="50"/>
      <c r="B91" s="30"/>
      <c r="C91" s="23"/>
      <c r="D91" s="7"/>
    </row>
    <row r="92" spans="1:4" ht="15" x14ac:dyDescent="0.2">
      <c r="A92" s="27"/>
      <c r="B92" s="30"/>
      <c r="C92" s="23"/>
    </row>
    <row r="93" spans="1:4" ht="15" x14ac:dyDescent="0.2">
      <c r="A93" s="27"/>
      <c r="B93" s="22"/>
      <c r="C93" s="33"/>
    </row>
    <row r="94" spans="1:4" ht="15" x14ac:dyDescent="0.2">
      <c r="A94" s="51"/>
      <c r="B94" s="30"/>
      <c r="C94" s="23"/>
    </row>
    <row r="95" spans="1:4" ht="15" x14ac:dyDescent="0.2">
      <c r="A95" s="50"/>
      <c r="B95" s="52"/>
      <c r="C95" s="23"/>
    </row>
    <row r="96" spans="1:4" x14ac:dyDescent="0.2">
      <c r="B96" s="2"/>
      <c r="C96" s="1"/>
    </row>
    <row r="97" spans="2:7" x14ac:dyDescent="0.2">
      <c r="B97" s="2"/>
      <c r="C97" s="1"/>
    </row>
    <row r="98" spans="2:7" ht="30" customHeight="1" x14ac:dyDescent="0.2">
      <c r="B98" s="2"/>
      <c r="C98" s="1"/>
    </row>
    <row r="99" spans="2:7" ht="45" customHeight="1" x14ac:dyDescent="0.2">
      <c r="B99" s="2"/>
      <c r="C99" s="1"/>
      <c r="F99" s="7"/>
    </row>
    <row r="100" spans="2:7" x14ac:dyDescent="0.2">
      <c r="B100" s="2"/>
      <c r="C100" s="1"/>
    </row>
    <row r="101" spans="2:7" x14ac:dyDescent="0.2">
      <c r="B101" s="2"/>
      <c r="C101" s="1"/>
      <c r="E101" s="7"/>
    </row>
    <row r="102" spans="2:7" ht="17.25" customHeight="1" x14ac:dyDescent="0.2">
      <c r="B102" s="2"/>
      <c r="C102" s="1"/>
    </row>
    <row r="103" spans="2:7" x14ac:dyDescent="0.2">
      <c r="B103" s="2"/>
      <c r="C103" s="1"/>
    </row>
    <row r="104" spans="2:7" x14ac:dyDescent="0.2">
      <c r="B104" s="2"/>
      <c r="C104" s="1"/>
    </row>
    <row r="105" spans="2:7" x14ac:dyDescent="0.2">
      <c r="B105" s="2"/>
      <c r="C105" s="1"/>
    </row>
    <row r="106" spans="2:7" x14ac:dyDescent="0.2">
      <c r="B106" s="2"/>
      <c r="C106" s="1"/>
    </row>
    <row r="107" spans="2:7" x14ac:dyDescent="0.2">
      <c r="B107" s="2"/>
      <c r="C107" s="1"/>
    </row>
    <row r="108" spans="2:7" x14ac:dyDescent="0.2">
      <c r="B108" s="2"/>
      <c r="C108" s="1"/>
    </row>
    <row r="109" spans="2:7" x14ac:dyDescent="0.2">
      <c r="B109" s="2"/>
      <c r="C109" s="1"/>
    </row>
    <row r="110" spans="2:7" ht="45" customHeight="1" x14ac:dyDescent="0.2"/>
    <row r="111" spans="2:7" x14ac:dyDescent="0.2">
      <c r="C111" s="1"/>
    </row>
    <row r="112" spans="2:7" x14ac:dyDescent="0.2">
      <c r="G112" s="8"/>
    </row>
    <row r="114" ht="30" customHeight="1" x14ac:dyDescent="0.2"/>
    <row r="135" ht="30" customHeight="1" x14ac:dyDescent="0.2"/>
    <row r="136" ht="15" customHeight="1" x14ac:dyDescent="0.2"/>
  </sheetData>
  <mergeCells count="2">
    <mergeCell ref="B5:C5"/>
    <mergeCell ref="H17:I17"/>
  </mergeCells>
  <pageMargins left="0.74803149606299213" right="0.19685039370078741" top="0.59055118110236227" bottom="0.55118110236220474" header="0.51181102362204722" footer="0.51181102362204722"/>
  <pageSetup paperSize="9" fitToHeight="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95"/>
  <sheetViews>
    <sheetView zoomScale="130" zoomScaleNormal="130" workbookViewId="0">
      <selection activeCell="I4" sqref="I4"/>
    </sheetView>
  </sheetViews>
  <sheetFormatPr defaultRowHeight="12.75" x14ac:dyDescent="0.2"/>
  <cols>
    <col min="1" max="1" width="5.28515625" customWidth="1"/>
    <col min="2" max="2" width="28.28515625" customWidth="1"/>
    <col min="3" max="3" width="8.5703125" customWidth="1"/>
    <col min="4" max="4" width="10.42578125" customWidth="1"/>
    <col min="5" max="5" width="17.5703125" customWidth="1"/>
    <col min="6" max="6" width="10.85546875" customWidth="1"/>
    <col min="7" max="7" width="10.5703125" bestFit="1" customWidth="1"/>
  </cols>
  <sheetData>
    <row r="1" spans="1:6" ht="15" x14ac:dyDescent="0.25">
      <c r="A1" s="6"/>
      <c r="B1" s="65" t="s">
        <v>27</v>
      </c>
      <c r="C1" s="65"/>
      <c r="D1" s="65"/>
      <c r="E1" s="65"/>
      <c r="F1" s="6"/>
    </row>
    <row r="2" spans="1:6" ht="16.5" customHeight="1" x14ac:dyDescent="0.25">
      <c r="A2" s="6"/>
      <c r="B2" s="65" t="s">
        <v>146</v>
      </c>
      <c r="C2" s="65"/>
      <c r="D2" s="65"/>
      <c r="E2" s="65"/>
      <c r="F2" s="6"/>
    </row>
    <row r="3" spans="1:6" ht="15" x14ac:dyDescent="0.25">
      <c r="A3" s="6"/>
      <c r="B3" s="65" t="s">
        <v>127</v>
      </c>
      <c r="C3" s="65"/>
      <c r="D3" s="65"/>
      <c r="E3" s="65"/>
      <c r="F3" s="6"/>
    </row>
    <row r="4" spans="1:6" x14ac:dyDescent="0.2">
      <c r="A4" s="3"/>
      <c r="B4" s="3"/>
      <c r="C4" s="3"/>
      <c r="D4" s="3"/>
      <c r="E4" s="3"/>
      <c r="F4" s="3"/>
    </row>
    <row r="5" spans="1:6" ht="30" customHeight="1" x14ac:dyDescent="0.25">
      <c r="A5" s="183" t="s">
        <v>111</v>
      </c>
      <c r="B5" s="183"/>
      <c r="C5" s="183"/>
      <c r="D5" s="183"/>
      <c r="E5" s="183"/>
      <c r="F5" s="183"/>
    </row>
    <row r="6" spans="1:6" ht="16.5" customHeight="1" x14ac:dyDescent="0.25">
      <c r="A6" s="108"/>
      <c r="B6" s="108"/>
      <c r="C6" s="108"/>
      <c r="D6" s="108"/>
      <c r="E6" s="108"/>
      <c r="F6" s="108"/>
    </row>
    <row r="7" spans="1:6" ht="15.75" x14ac:dyDescent="0.25">
      <c r="A7" s="62"/>
      <c r="B7" s="62"/>
      <c r="C7" s="62"/>
      <c r="D7" s="62"/>
      <c r="E7" s="162"/>
      <c r="F7" s="107" t="s">
        <v>12</v>
      </c>
    </row>
    <row r="8" spans="1:6" ht="13.5" customHeight="1" x14ac:dyDescent="0.2">
      <c r="A8" s="186" t="s">
        <v>9</v>
      </c>
      <c r="B8" s="186" t="s">
        <v>107</v>
      </c>
      <c r="C8" s="187" t="s">
        <v>2</v>
      </c>
      <c r="D8" s="186" t="s">
        <v>108</v>
      </c>
      <c r="E8" s="188" t="s">
        <v>109</v>
      </c>
      <c r="F8" s="186" t="s">
        <v>110</v>
      </c>
    </row>
    <row r="9" spans="1:6" ht="15" customHeight="1" x14ac:dyDescent="0.2">
      <c r="A9" s="186"/>
      <c r="B9" s="186"/>
      <c r="C9" s="187"/>
      <c r="D9" s="186"/>
      <c r="E9" s="186"/>
      <c r="F9" s="186"/>
    </row>
    <row r="10" spans="1:6" ht="15" customHeight="1" x14ac:dyDescent="0.2">
      <c r="A10" s="186"/>
      <c r="B10" s="186"/>
      <c r="C10" s="187"/>
      <c r="D10" s="186"/>
      <c r="E10" s="186"/>
      <c r="F10" s="186"/>
    </row>
    <row r="11" spans="1:6" ht="49.5" customHeight="1" x14ac:dyDescent="0.2">
      <c r="A11" s="186"/>
      <c r="B11" s="186"/>
      <c r="C11" s="187"/>
      <c r="D11" s="186"/>
      <c r="E11" s="186"/>
      <c r="F11" s="186"/>
    </row>
    <row r="12" spans="1:6" ht="11.25" customHeight="1" x14ac:dyDescent="0.2">
      <c r="A12" s="163">
        <v>1</v>
      </c>
      <c r="B12" s="163">
        <v>2</v>
      </c>
      <c r="C12" s="164">
        <v>3</v>
      </c>
      <c r="D12" s="165">
        <v>4</v>
      </c>
      <c r="E12" s="164">
        <v>5</v>
      </c>
      <c r="F12" s="163">
        <v>6</v>
      </c>
    </row>
    <row r="13" spans="1:6" ht="15" x14ac:dyDescent="0.25">
      <c r="A13" s="178" t="s">
        <v>112</v>
      </c>
      <c r="B13" s="179" t="s">
        <v>113</v>
      </c>
      <c r="C13" s="146">
        <f>D13+E13+F13</f>
        <v>8</v>
      </c>
      <c r="D13" s="180"/>
      <c r="E13" s="146">
        <v>8</v>
      </c>
      <c r="F13" s="169"/>
    </row>
    <row r="14" spans="1:6" ht="15.75" x14ac:dyDescent="0.25">
      <c r="A14" s="128"/>
      <c r="B14" s="166" t="s">
        <v>11</v>
      </c>
      <c r="C14" s="120">
        <f>C13</f>
        <v>8</v>
      </c>
      <c r="D14" s="120"/>
      <c r="E14" s="90">
        <v>8</v>
      </c>
      <c r="F14" s="167"/>
    </row>
    <row r="16" spans="1:6" x14ac:dyDescent="0.2">
      <c r="C16" s="1"/>
      <c r="D16" s="1"/>
      <c r="E16" s="1"/>
    </row>
    <row r="18" spans="9:9" ht="15.75" customHeight="1" x14ac:dyDescent="0.2"/>
    <row r="25" spans="9:9" x14ac:dyDescent="0.2">
      <c r="I25" s="9"/>
    </row>
    <row r="28" spans="9:9" x14ac:dyDescent="0.2">
      <c r="I28" s="9"/>
    </row>
    <row r="29" spans="9:9" ht="30" customHeight="1" x14ac:dyDescent="0.2">
      <c r="I29" s="71"/>
    </row>
    <row r="30" spans="9:9" x14ac:dyDescent="0.2">
      <c r="I30" s="7"/>
    </row>
    <row r="31" spans="9:9" x14ac:dyDescent="0.2">
      <c r="I31" s="71"/>
    </row>
    <row r="35" ht="30" customHeight="1" x14ac:dyDescent="0.2"/>
    <row r="49" ht="18" customHeight="1" x14ac:dyDescent="0.2"/>
    <row r="51" ht="15" customHeight="1" x14ac:dyDescent="0.2"/>
    <row r="57" ht="16.5" customHeight="1" x14ac:dyDescent="0.2"/>
    <row r="58" ht="16.5" customHeight="1" x14ac:dyDescent="0.2"/>
    <row r="61" ht="17.25" customHeight="1" x14ac:dyDescent="0.2"/>
    <row r="64" ht="16.5" customHeight="1" x14ac:dyDescent="0.2"/>
    <row r="69" ht="15.75" customHeight="1" x14ac:dyDescent="0.2"/>
    <row r="73" ht="30" customHeight="1" x14ac:dyDescent="0.2"/>
    <row r="87" spans="10:10" x14ac:dyDescent="0.2">
      <c r="J87" s="8"/>
    </row>
    <row r="94" spans="10:10" ht="30" customHeight="1" x14ac:dyDescent="0.2"/>
    <row r="95" spans="10:10" ht="15" customHeight="1" x14ac:dyDescent="0.2"/>
  </sheetData>
  <mergeCells count="7">
    <mergeCell ref="F8:F11"/>
    <mergeCell ref="A5:F5"/>
    <mergeCell ref="A8:A11"/>
    <mergeCell ref="B8:B11"/>
    <mergeCell ref="C8:C11"/>
    <mergeCell ref="D8:D11"/>
    <mergeCell ref="E8:E11"/>
  </mergeCells>
  <pageMargins left="0.74803149606299213" right="0.19685039370078741" top="0.59055118110236227" bottom="0.35433070866141736"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2"/>
  <sheetViews>
    <sheetView zoomScale="130" zoomScaleNormal="130" workbookViewId="0">
      <selection activeCell="H7" sqref="H7"/>
    </sheetView>
  </sheetViews>
  <sheetFormatPr defaultRowHeight="12.75" x14ac:dyDescent="0.2"/>
  <cols>
    <col min="1" max="1" width="6.42578125" customWidth="1"/>
    <col min="2" max="2" width="53.28515625" customWidth="1"/>
    <col min="3" max="3" width="12.42578125" customWidth="1"/>
    <col min="4" max="4" width="11.85546875" customWidth="1"/>
    <col min="5" max="5" width="11.5703125" customWidth="1"/>
    <col min="6" max="6" width="8.85546875" customWidth="1"/>
    <col min="7" max="7" width="10.5703125" bestFit="1" customWidth="1"/>
  </cols>
  <sheetData>
    <row r="1" spans="1:6" ht="15" x14ac:dyDescent="0.25">
      <c r="A1" s="6"/>
      <c r="B1" s="65" t="s">
        <v>27</v>
      </c>
      <c r="C1" s="65"/>
      <c r="D1" s="65"/>
      <c r="E1" s="65"/>
      <c r="F1" s="6"/>
    </row>
    <row r="2" spans="1:6" ht="16.5" customHeight="1" x14ac:dyDescent="0.25">
      <c r="A2" s="6"/>
      <c r="B2" s="65" t="s">
        <v>147</v>
      </c>
      <c r="C2" s="65"/>
      <c r="D2" s="65"/>
      <c r="E2" s="65"/>
      <c r="F2" s="6"/>
    </row>
    <row r="3" spans="1:6" ht="15" x14ac:dyDescent="0.25">
      <c r="A3" s="6"/>
      <c r="B3" s="65" t="s">
        <v>28</v>
      </c>
      <c r="C3" s="65"/>
      <c r="D3" s="65"/>
      <c r="E3" s="65"/>
      <c r="F3" s="6"/>
    </row>
    <row r="4" spans="1:6" x14ac:dyDescent="0.2">
      <c r="A4" s="3"/>
      <c r="B4" s="3"/>
      <c r="C4" s="3"/>
      <c r="D4" s="3"/>
      <c r="E4" s="3"/>
      <c r="F4" s="3"/>
    </row>
    <row r="5" spans="1:6" ht="15.75" x14ac:dyDescent="0.25">
      <c r="A5" s="3"/>
      <c r="B5" s="189" t="s">
        <v>38</v>
      </c>
      <c r="C5" s="189"/>
      <c r="D5" s="189"/>
      <c r="E5" s="189"/>
      <c r="F5" s="3"/>
    </row>
    <row r="6" spans="1:6" ht="15.75" x14ac:dyDescent="0.25">
      <c r="A6" s="3"/>
      <c r="B6" s="183" t="s">
        <v>37</v>
      </c>
      <c r="C6" s="183"/>
      <c r="D6" s="183"/>
      <c r="E6" s="62"/>
      <c r="F6" s="3"/>
    </row>
    <row r="7" spans="1:6" ht="15.75" x14ac:dyDescent="0.25">
      <c r="A7" s="3"/>
      <c r="B7" s="183" t="s">
        <v>36</v>
      </c>
      <c r="C7" s="183"/>
      <c r="D7" s="4"/>
      <c r="E7" s="5"/>
      <c r="F7" s="3"/>
    </row>
    <row r="8" spans="1:6" ht="15.75" x14ac:dyDescent="0.25">
      <c r="A8" s="3"/>
      <c r="B8" s="108"/>
      <c r="C8" s="108"/>
      <c r="D8" s="4"/>
      <c r="E8" s="5"/>
      <c r="F8" s="3"/>
    </row>
    <row r="9" spans="1:6" ht="13.5" customHeight="1" x14ac:dyDescent="0.25">
      <c r="A9" s="3"/>
      <c r="B9" s="3"/>
      <c r="C9" s="3"/>
      <c r="D9" s="107" t="s">
        <v>12</v>
      </c>
      <c r="E9" s="109"/>
      <c r="F9" s="110"/>
    </row>
    <row r="10" spans="1:6" ht="15" customHeight="1" x14ac:dyDescent="0.2">
      <c r="A10" s="190" t="s">
        <v>1</v>
      </c>
      <c r="B10" s="190" t="s">
        <v>6</v>
      </c>
      <c r="C10" s="191" t="s">
        <v>2</v>
      </c>
      <c r="D10" s="192" t="s">
        <v>29</v>
      </c>
      <c r="E10" s="97"/>
    </row>
    <row r="11" spans="1:6" ht="15" customHeight="1" x14ac:dyDescent="0.2">
      <c r="A11" s="190"/>
      <c r="B11" s="190"/>
      <c r="C11" s="191"/>
      <c r="D11" s="193"/>
      <c r="E11" s="97"/>
    </row>
    <row r="12" spans="1:6" ht="15" x14ac:dyDescent="0.2">
      <c r="A12" s="190"/>
      <c r="B12" s="190"/>
      <c r="C12" s="191"/>
      <c r="D12" s="194"/>
      <c r="E12" s="93"/>
    </row>
    <row r="13" spans="1:6" x14ac:dyDescent="0.2">
      <c r="A13" s="68">
        <v>1</v>
      </c>
      <c r="B13" s="68">
        <v>2</v>
      </c>
      <c r="C13" s="68">
        <v>3</v>
      </c>
      <c r="D13" s="104">
        <v>4</v>
      </c>
      <c r="E13" s="98"/>
    </row>
    <row r="14" spans="1:6" ht="14.25" x14ac:dyDescent="0.2">
      <c r="A14" s="69" t="s">
        <v>16</v>
      </c>
      <c r="B14" s="14" t="s">
        <v>7</v>
      </c>
      <c r="C14" s="90">
        <f>C22+C19+C27+C17+C15</f>
        <v>812.82399999999996</v>
      </c>
      <c r="D14" s="90">
        <f>D22+D19+D27+D17+D15</f>
        <v>9.1760000000000002</v>
      </c>
      <c r="E14" s="99"/>
      <c r="F14" s="72"/>
    </row>
    <row r="15" spans="1:6" ht="14.25" x14ac:dyDescent="0.2">
      <c r="A15" s="70" t="s">
        <v>99</v>
      </c>
      <c r="B15" s="14" t="s">
        <v>100</v>
      </c>
      <c r="C15" s="120">
        <f>C16</f>
        <v>-2.1</v>
      </c>
      <c r="D15" s="120">
        <f>D16</f>
        <v>0</v>
      </c>
      <c r="E15" s="99"/>
      <c r="F15" s="72"/>
    </row>
    <row r="16" spans="1:6" ht="15" x14ac:dyDescent="0.2">
      <c r="A16" s="64" t="s">
        <v>101</v>
      </c>
      <c r="B16" s="154" t="s">
        <v>68</v>
      </c>
      <c r="C16" s="121">
        <v>-2.1</v>
      </c>
      <c r="D16" s="120"/>
      <c r="E16" s="99"/>
      <c r="F16" s="72"/>
    </row>
    <row r="17" spans="1:6" ht="14.25" x14ac:dyDescent="0.2">
      <c r="A17" s="128" t="s">
        <v>70</v>
      </c>
      <c r="B17" s="152" t="s">
        <v>71</v>
      </c>
      <c r="C17" s="120">
        <f>C18</f>
        <v>0</v>
      </c>
      <c r="D17" s="120">
        <f>D18</f>
        <v>8.5</v>
      </c>
      <c r="E17" s="99"/>
      <c r="F17" s="72"/>
    </row>
    <row r="18" spans="1:6" ht="15" x14ac:dyDescent="0.2">
      <c r="A18" s="153" t="s">
        <v>72</v>
      </c>
      <c r="B18" s="154" t="s">
        <v>4</v>
      </c>
      <c r="C18" s="121">
        <v>0</v>
      </c>
      <c r="D18" s="121">
        <v>8.5</v>
      </c>
      <c r="E18" s="99"/>
      <c r="F18" s="72"/>
    </row>
    <row r="19" spans="1:6" ht="14.25" x14ac:dyDescent="0.2">
      <c r="A19" s="128" t="s">
        <v>40</v>
      </c>
      <c r="B19" s="122" t="s">
        <v>41</v>
      </c>
      <c r="C19" s="120">
        <f>C20+C21</f>
        <v>340.86500000000001</v>
      </c>
      <c r="D19" s="120">
        <f>D20+D21</f>
        <v>0</v>
      </c>
      <c r="E19" s="99"/>
      <c r="F19" s="72"/>
    </row>
    <row r="20" spans="1:6" ht="15" x14ac:dyDescent="0.2">
      <c r="A20" s="153" t="s">
        <v>42</v>
      </c>
      <c r="B20" s="154" t="s">
        <v>4</v>
      </c>
      <c r="C20" s="121">
        <v>15.255000000000001</v>
      </c>
      <c r="D20" s="120"/>
      <c r="E20" s="99"/>
      <c r="F20" s="72"/>
    </row>
    <row r="21" spans="1:6" ht="30.75" customHeight="1" x14ac:dyDescent="0.25">
      <c r="A21" s="173" t="s">
        <v>43</v>
      </c>
      <c r="B21" s="112" t="s">
        <v>145</v>
      </c>
      <c r="C21" s="106">
        <v>325.61</v>
      </c>
      <c r="D21" s="105"/>
      <c r="E21" s="99"/>
      <c r="F21" s="72"/>
    </row>
    <row r="22" spans="1:6" ht="14.25" x14ac:dyDescent="0.2">
      <c r="A22" s="70" t="s">
        <v>22</v>
      </c>
      <c r="B22" s="14" t="s">
        <v>23</v>
      </c>
      <c r="C22" s="105">
        <f>C26+C24+C23+C25</f>
        <v>471.05900000000003</v>
      </c>
      <c r="D22" s="105">
        <f>D26+D24+D23+D25</f>
        <v>0.67599999999999993</v>
      </c>
      <c r="E22" s="100"/>
      <c r="F22" s="72"/>
    </row>
    <row r="23" spans="1:6" ht="15" x14ac:dyDescent="0.25">
      <c r="A23" s="64" t="s">
        <v>89</v>
      </c>
      <c r="B23" s="15" t="s">
        <v>4</v>
      </c>
      <c r="C23" s="106">
        <v>400</v>
      </c>
      <c r="D23" s="105"/>
      <c r="E23" s="100"/>
      <c r="F23" s="72"/>
    </row>
    <row r="24" spans="1:6" ht="15" x14ac:dyDescent="0.25">
      <c r="A24" s="64" t="s">
        <v>67</v>
      </c>
      <c r="B24" s="15" t="s">
        <v>68</v>
      </c>
      <c r="C24" s="106">
        <v>29.1</v>
      </c>
      <c r="D24" s="105"/>
      <c r="E24" s="100"/>
      <c r="F24" s="72"/>
    </row>
    <row r="25" spans="1:6" ht="15" x14ac:dyDescent="0.25">
      <c r="A25" s="64" t="s">
        <v>129</v>
      </c>
      <c r="B25" s="154" t="s">
        <v>130</v>
      </c>
      <c r="C25" s="106">
        <v>11.99</v>
      </c>
      <c r="D25" s="106">
        <v>0.34399999999999997</v>
      </c>
      <c r="E25" s="100"/>
      <c r="F25" s="72"/>
    </row>
    <row r="26" spans="1:6" ht="30" customHeight="1" x14ac:dyDescent="0.25">
      <c r="A26" s="64" t="s">
        <v>32</v>
      </c>
      <c r="B26" s="84" t="s">
        <v>21</v>
      </c>
      <c r="C26" s="106">
        <v>29.969000000000001</v>
      </c>
      <c r="D26" s="106">
        <v>0.33200000000000002</v>
      </c>
      <c r="E26" s="101"/>
    </row>
    <row r="27" spans="1:6" ht="16.5" customHeight="1" x14ac:dyDescent="0.25">
      <c r="A27" s="56" t="s">
        <v>44</v>
      </c>
      <c r="B27" s="126" t="s">
        <v>45</v>
      </c>
      <c r="C27" s="105">
        <f>C28</f>
        <v>3</v>
      </c>
      <c r="D27" s="105">
        <f>D28</f>
        <v>0</v>
      </c>
      <c r="E27" s="101"/>
    </row>
    <row r="28" spans="1:6" ht="15.75" customHeight="1" x14ac:dyDescent="0.25">
      <c r="A28" s="171" t="s">
        <v>46</v>
      </c>
      <c r="B28" s="15" t="s">
        <v>4</v>
      </c>
      <c r="C28" s="106">
        <f>C29</f>
        <v>3</v>
      </c>
      <c r="D28" s="106"/>
      <c r="E28" s="101"/>
    </row>
    <row r="29" spans="1:6" ht="15.75" customHeight="1" x14ac:dyDescent="0.25">
      <c r="A29" s="125"/>
      <c r="B29" s="15" t="s">
        <v>47</v>
      </c>
      <c r="C29" s="106">
        <v>3</v>
      </c>
      <c r="D29" s="127"/>
      <c r="E29" s="101"/>
    </row>
    <row r="30" spans="1:6" ht="30" customHeight="1" x14ac:dyDescent="0.25">
      <c r="A30" s="70" t="s">
        <v>62</v>
      </c>
      <c r="B30" s="76" t="s">
        <v>82</v>
      </c>
      <c r="C30" s="105">
        <f>C31</f>
        <v>10.752000000000001</v>
      </c>
      <c r="D30" s="105">
        <f>D31</f>
        <v>-2.4</v>
      </c>
      <c r="E30" s="101"/>
    </row>
    <row r="31" spans="1:6" ht="15.75" customHeight="1" x14ac:dyDescent="0.25">
      <c r="A31" s="64" t="s">
        <v>79</v>
      </c>
      <c r="B31" s="15" t="s">
        <v>4</v>
      </c>
      <c r="C31" s="106">
        <v>10.752000000000001</v>
      </c>
      <c r="D31" s="106">
        <v>-2.4</v>
      </c>
      <c r="E31" s="101"/>
    </row>
    <row r="32" spans="1:6" ht="30.75" customHeight="1" x14ac:dyDescent="0.25">
      <c r="A32" s="70" t="s">
        <v>50</v>
      </c>
      <c r="B32" s="76" t="s">
        <v>83</v>
      </c>
      <c r="C32" s="105">
        <f>C33+C34</f>
        <v>-6.0229999999999997</v>
      </c>
      <c r="D32" s="105">
        <f>D33+D34</f>
        <v>-28.7</v>
      </c>
      <c r="E32" s="101"/>
    </row>
    <row r="33" spans="1:9" ht="15.75" customHeight="1" x14ac:dyDescent="0.25">
      <c r="A33" s="64" t="s">
        <v>51</v>
      </c>
      <c r="B33" s="15" t="s">
        <v>4</v>
      </c>
      <c r="C33" s="106">
        <v>23.077000000000002</v>
      </c>
      <c r="D33" s="127"/>
      <c r="E33" s="101"/>
    </row>
    <row r="34" spans="1:9" ht="15.75" customHeight="1" x14ac:dyDescent="0.25">
      <c r="A34" s="64" t="s">
        <v>69</v>
      </c>
      <c r="B34" s="15" t="s">
        <v>68</v>
      </c>
      <c r="C34" s="106">
        <v>-29.1</v>
      </c>
      <c r="D34" s="106">
        <v>-28.7</v>
      </c>
      <c r="E34" s="101"/>
    </row>
    <row r="35" spans="1:9" ht="31.5" customHeight="1" x14ac:dyDescent="0.25">
      <c r="A35" s="70" t="s">
        <v>94</v>
      </c>
      <c r="B35" s="76" t="s">
        <v>133</v>
      </c>
      <c r="C35" s="105">
        <f>C37+C38+C36</f>
        <v>8</v>
      </c>
      <c r="D35" s="105">
        <f>D37+D38+D36</f>
        <v>-61.892999999999994</v>
      </c>
      <c r="E35" s="101"/>
    </row>
    <row r="36" spans="1:9" ht="18" customHeight="1" x14ac:dyDescent="0.25">
      <c r="A36" s="64" t="s">
        <v>140</v>
      </c>
      <c r="B36" s="15" t="s">
        <v>4</v>
      </c>
      <c r="C36" s="106">
        <v>0</v>
      </c>
      <c r="D36" s="106">
        <v>-5.2539999999999996</v>
      </c>
      <c r="E36" s="101"/>
    </row>
    <row r="37" spans="1:9" ht="15.75" customHeight="1" x14ac:dyDescent="0.25">
      <c r="A37" s="64" t="s">
        <v>95</v>
      </c>
      <c r="B37" s="15" t="s">
        <v>96</v>
      </c>
      <c r="C37" s="106">
        <v>0</v>
      </c>
      <c r="D37" s="106">
        <v>-57.338999999999999</v>
      </c>
      <c r="E37" s="101"/>
    </row>
    <row r="38" spans="1:9" ht="15.75" customHeight="1" x14ac:dyDescent="0.25">
      <c r="A38" s="64" t="s">
        <v>123</v>
      </c>
      <c r="B38" s="15" t="s">
        <v>124</v>
      </c>
      <c r="C38" s="106">
        <v>8</v>
      </c>
      <c r="D38" s="106">
        <v>0.7</v>
      </c>
      <c r="E38" s="101"/>
    </row>
    <row r="39" spans="1:9" ht="15" x14ac:dyDescent="0.2">
      <c r="A39" s="64" t="s">
        <v>13</v>
      </c>
      <c r="B39" s="13" t="s">
        <v>2</v>
      </c>
      <c r="C39" s="90">
        <f>C14+C32+C30+C35</f>
        <v>825.55299999999988</v>
      </c>
      <c r="D39" s="90">
        <f>D14+D32+D30+D35</f>
        <v>-83.816999999999993</v>
      </c>
      <c r="E39" s="99"/>
      <c r="I39" s="73"/>
    </row>
    <row r="40" spans="1:9" ht="15" x14ac:dyDescent="0.2">
      <c r="A40" s="64"/>
      <c r="B40" s="16" t="s">
        <v>5</v>
      </c>
      <c r="C40" s="12"/>
      <c r="D40" s="12"/>
      <c r="E40" s="20"/>
      <c r="I40" s="1"/>
    </row>
    <row r="41" spans="1:9" ht="15" x14ac:dyDescent="0.25">
      <c r="A41" s="66" t="s">
        <v>8</v>
      </c>
      <c r="B41" s="15" t="s">
        <v>4</v>
      </c>
      <c r="C41" s="89">
        <f>C18+C20+C28+C31+C33+C23+C36</f>
        <v>452.084</v>
      </c>
      <c r="D41" s="89">
        <f>D18+D20+D28+D31+D33+D23+D36</f>
        <v>0.84600000000000009</v>
      </c>
      <c r="E41" s="102"/>
    </row>
    <row r="42" spans="1:9" ht="15" x14ac:dyDescent="0.25">
      <c r="A42" s="66" t="s">
        <v>125</v>
      </c>
      <c r="B42" s="15" t="s">
        <v>126</v>
      </c>
      <c r="C42" s="89">
        <f>C38</f>
        <v>8</v>
      </c>
      <c r="D42" s="89">
        <f>D38</f>
        <v>0.7</v>
      </c>
      <c r="E42" s="102"/>
    </row>
    <row r="43" spans="1:9" ht="30" x14ac:dyDescent="0.25">
      <c r="A43" s="175" t="s">
        <v>80</v>
      </c>
      <c r="B43" s="154" t="s">
        <v>81</v>
      </c>
      <c r="C43" s="89">
        <f>C24+C34+C16</f>
        <v>-2.1</v>
      </c>
      <c r="D43" s="89">
        <f>D24+D34+D16</f>
        <v>-28.7</v>
      </c>
      <c r="E43" s="102"/>
    </row>
    <row r="44" spans="1:9" ht="15" x14ac:dyDescent="0.25">
      <c r="A44" s="66" t="s">
        <v>97</v>
      </c>
      <c r="B44" s="15" t="s">
        <v>96</v>
      </c>
      <c r="C44" s="89">
        <f>C37</f>
        <v>0</v>
      </c>
      <c r="D44" s="89">
        <f>D37</f>
        <v>-57.338999999999999</v>
      </c>
      <c r="E44" s="102"/>
    </row>
    <row r="45" spans="1:9" ht="30" x14ac:dyDescent="0.25">
      <c r="A45" s="66" t="s">
        <v>24</v>
      </c>
      <c r="B45" s="75" t="s">
        <v>20</v>
      </c>
      <c r="C45" s="89">
        <f>C26+C21</f>
        <v>355.57900000000001</v>
      </c>
      <c r="D45" s="89">
        <f>D26+D21</f>
        <v>0.33200000000000002</v>
      </c>
      <c r="E45" s="101"/>
    </row>
    <row r="46" spans="1:9" ht="15" x14ac:dyDescent="0.25">
      <c r="A46" s="172" t="s">
        <v>134</v>
      </c>
      <c r="B46" s="84" t="s">
        <v>135</v>
      </c>
      <c r="C46" s="89">
        <f>C25</f>
        <v>11.99</v>
      </c>
      <c r="D46" s="89">
        <f>D25</f>
        <v>0.34399999999999997</v>
      </c>
      <c r="E46" s="103"/>
    </row>
    <row r="47" spans="1:9" ht="15" x14ac:dyDescent="0.2">
      <c r="A47" s="74"/>
      <c r="B47" s="181"/>
      <c r="C47" s="182"/>
      <c r="D47" s="1"/>
      <c r="E47" s="1"/>
    </row>
    <row r="48" spans="1:9" ht="15" x14ac:dyDescent="0.2">
      <c r="A48" s="74"/>
      <c r="B48" s="30"/>
      <c r="C48" s="1"/>
      <c r="D48" s="1"/>
      <c r="E48" s="1"/>
    </row>
    <row r="49" spans="1:9" ht="15" x14ac:dyDescent="0.2">
      <c r="A49" s="74"/>
      <c r="B49" s="30"/>
      <c r="C49" s="1"/>
      <c r="D49" s="1"/>
      <c r="E49" s="1"/>
    </row>
    <row r="50" spans="1:9" x14ac:dyDescent="0.2">
      <c r="B50" s="2"/>
      <c r="C50" s="1"/>
      <c r="D50" s="1"/>
      <c r="E50" s="1"/>
    </row>
    <row r="51" spans="1:9" x14ac:dyDescent="0.2">
      <c r="B51" s="2"/>
      <c r="C51" s="1"/>
      <c r="D51" s="1"/>
      <c r="E51" s="1"/>
    </row>
    <row r="53" spans="1:9" x14ac:dyDescent="0.2">
      <c r="C53" s="1"/>
      <c r="D53" s="1"/>
      <c r="E53" s="1"/>
    </row>
    <row r="55" spans="1:9" ht="15.75" customHeight="1" x14ac:dyDescent="0.2"/>
    <row r="62" spans="1:9" x14ac:dyDescent="0.2">
      <c r="I62" s="9"/>
    </row>
    <row r="65" spans="9:9" x14ac:dyDescent="0.2">
      <c r="I65" s="9"/>
    </row>
    <row r="66" spans="9:9" ht="30" customHeight="1" x14ac:dyDescent="0.2">
      <c r="I66" s="71"/>
    </row>
    <row r="67" spans="9:9" x14ac:dyDescent="0.2">
      <c r="I67" s="7"/>
    </row>
    <row r="68" spans="9:9" x14ac:dyDescent="0.2">
      <c r="I68" s="71"/>
    </row>
    <row r="72" spans="9:9" ht="30" customHeight="1" x14ac:dyDescent="0.2"/>
    <row r="86" ht="18" customHeight="1" x14ac:dyDescent="0.2"/>
    <row r="88" ht="15" customHeight="1" x14ac:dyDescent="0.2"/>
    <row r="94" ht="16.5" customHeight="1" x14ac:dyDescent="0.2"/>
    <row r="95" ht="16.5" customHeight="1" x14ac:dyDescent="0.2"/>
    <row r="98" ht="17.25" customHeight="1" x14ac:dyDescent="0.2"/>
    <row r="101" ht="16.5" customHeight="1" x14ac:dyDescent="0.2"/>
    <row r="106" ht="15.75" customHeight="1" x14ac:dyDescent="0.2"/>
    <row r="110" ht="30" customHeight="1" x14ac:dyDescent="0.2"/>
    <row r="124" spans="10:10" x14ac:dyDescent="0.2">
      <c r="J124" s="8"/>
    </row>
    <row r="131" ht="30" customHeight="1" x14ac:dyDescent="0.2"/>
    <row r="132" ht="15" customHeight="1" x14ac:dyDescent="0.2"/>
  </sheetData>
  <mergeCells count="7">
    <mergeCell ref="B5:E5"/>
    <mergeCell ref="B6:D6"/>
    <mergeCell ref="B7:C7"/>
    <mergeCell ref="A10:A12"/>
    <mergeCell ref="B10:B12"/>
    <mergeCell ref="C10:C12"/>
    <mergeCell ref="D10:D12"/>
  </mergeCells>
  <pageMargins left="0.74803149606299213" right="0.19685039370078741" top="0.59055118110236227" bottom="0.35433070866141736" header="0.51181102362204722" footer="0.51181102362204722"/>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91"/>
  <sheetViews>
    <sheetView zoomScale="130" zoomScaleNormal="130" workbookViewId="0">
      <selection activeCell="L12" sqref="L12"/>
    </sheetView>
  </sheetViews>
  <sheetFormatPr defaultRowHeight="12.75" x14ac:dyDescent="0.2"/>
  <cols>
    <col min="1" max="1" width="4.28515625" customWidth="1"/>
    <col min="2" max="2" width="48.85546875" customWidth="1"/>
    <col min="3" max="3" width="20.7109375" customWidth="1"/>
    <col min="4" max="4" width="18.85546875" customWidth="1"/>
    <col min="5" max="5" width="12.42578125" customWidth="1"/>
    <col min="6" max="6" width="7.28515625" customWidth="1"/>
    <col min="7" max="7" width="10.5703125" bestFit="1" customWidth="1"/>
  </cols>
  <sheetData>
    <row r="1" spans="1:8" ht="15" x14ac:dyDescent="0.25">
      <c r="A1" s="6"/>
      <c r="B1" s="6"/>
      <c r="C1" s="65" t="s">
        <v>0</v>
      </c>
      <c r="D1" s="65"/>
      <c r="E1" s="65"/>
      <c r="F1" s="6"/>
    </row>
    <row r="2" spans="1:8" ht="16.5" customHeight="1" x14ac:dyDescent="0.25">
      <c r="A2" s="6"/>
      <c r="B2" s="6"/>
      <c r="C2" s="65" t="s">
        <v>148</v>
      </c>
      <c r="D2" s="65"/>
      <c r="E2" s="65"/>
      <c r="F2" s="6"/>
    </row>
    <row r="3" spans="1:8" ht="15" x14ac:dyDescent="0.25">
      <c r="A3" s="6"/>
      <c r="B3" s="6"/>
      <c r="C3" s="65" t="s">
        <v>56</v>
      </c>
      <c r="D3" s="65"/>
      <c r="E3" s="65"/>
      <c r="F3" s="6"/>
    </row>
    <row r="4" spans="1:8" x14ac:dyDescent="0.2">
      <c r="A4" s="3"/>
      <c r="B4" s="3"/>
      <c r="C4" s="3"/>
      <c r="D4" s="3"/>
      <c r="E4" s="3"/>
      <c r="F4" s="3"/>
    </row>
    <row r="5" spans="1:8" ht="30" customHeight="1" x14ac:dyDescent="0.25">
      <c r="A5" s="183" t="s">
        <v>66</v>
      </c>
      <c r="B5" s="183"/>
      <c r="C5" s="183"/>
      <c r="D5" s="183"/>
      <c r="E5" s="3"/>
      <c r="F5" s="3"/>
      <c r="G5" s="3"/>
      <c r="H5" s="3"/>
    </row>
    <row r="6" spans="1:8" ht="15.75" customHeight="1" x14ac:dyDescent="0.25">
      <c r="A6" s="62"/>
      <c r="B6" s="62"/>
      <c r="C6" s="62"/>
      <c r="D6" s="62"/>
      <c r="E6" s="62"/>
      <c r="F6" s="62"/>
    </row>
    <row r="7" spans="1:8" ht="15" customHeight="1" x14ac:dyDescent="0.25">
      <c r="A7" s="11"/>
      <c r="B7" s="11"/>
      <c r="C7" s="11"/>
      <c r="D7" s="55" t="s">
        <v>12</v>
      </c>
      <c r="E7" s="184"/>
      <c r="F7" s="185"/>
    </row>
    <row r="8" spans="1:8" ht="39.75" customHeight="1" x14ac:dyDescent="0.25">
      <c r="A8" s="75" t="s">
        <v>35</v>
      </c>
      <c r="B8" s="116" t="s">
        <v>17</v>
      </c>
      <c r="C8" s="78" t="s">
        <v>3</v>
      </c>
      <c r="D8" s="95" t="s">
        <v>26</v>
      </c>
    </row>
    <row r="9" spans="1:8" ht="13.5" customHeight="1" x14ac:dyDescent="0.25">
      <c r="A9" s="114">
        <v>1</v>
      </c>
      <c r="B9" s="114">
        <v>2</v>
      </c>
      <c r="C9" s="117">
        <v>3</v>
      </c>
      <c r="D9" s="114">
        <v>4</v>
      </c>
    </row>
    <row r="10" spans="1:8" ht="17.25" customHeight="1" x14ac:dyDescent="0.25">
      <c r="A10" s="156" t="s">
        <v>84</v>
      </c>
      <c r="B10" s="157" t="s">
        <v>102</v>
      </c>
      <c r="C10" s="117"/>
      <c r="D10" s="114"/>
    </row>
    <row r="11" spans="1:8" ht="15" customHeight="1" x14ac:dyDescent="0.25">
      <c r="A11" s="156"/>
      <c r="B11" s="158" t="s">
        <v>7</v>
      </c>
      <c r="C11" s="117"/>
      <c r="D11" s="114"/>
    </row>
    <row r="12" spans="1:8" ht="14.25" customHeight="1" x14ac:dyDescent="0.25">
      <c r="A12" s="139" t="s">
        <v>103</v>
      </c>
      <c r="B12" s="94" t="s">
        <v>104</v>
      </c>
      <c r="C12" s="176">
        <v>-2.1</v>
      </c>
      <c r="D12" s="176">
        <v>0</v>
      </c>
    </row>
    <row r="13" spans="1:8" ht="14.25" customHeight="1" x14ac:dyDescent="0.25">
      <c r="A13" s="159"/>
      <c r="B13" s="160" t="s">
        <v>64</v>
      </c>
      <c r="C13" s="161">
        <f>C12</f>
        <v>-2.1</v>
      </c>
      <c r="D13" s="161">
        <f>D12</f>
        <v>0</v>
      </c>
    </row>
    <row r="14" spans="1:8" ht="15.75" x14ac:dyDescent="0.25">
      <c r="A14" s="131" t="s">
        <v>57</v>
      </c>
      <c r="B14" s="132" t="s">
        <v>58</v>
      </c>
      <c r="C14" s="133"/>
      <c r="D14" s="134"/>
    </row>
    <row r="15" spans="1:8" ht="14.25" x14ac:dyDescent="0.2">
      <c r="A15" s="135"/>
      <c r="B15" s="136" t="s">
        <v>7</v>
      </c>
      <c r="C15" s="137"/>
      <c r="D15" s="138"/>
    </row>
    <row r="16" spans="1:8" ht="15" x14ac:dyDescent="0.25">
      <c r="A16" s="139" t="s">
        <v>59</v>
      </c>
      <c r="B16" s="94" t="s">
        <v>60</v>
      </c>
      <c r="C16" s="96">
        <v>29.1</v>
      </c>
      <c r="D16" s="96">
        <v>0</v>
      </c>
    </row>
    <row r="17" spans="1:10" ht="15" x14ac:dyDescent="0.25">
      <c r="A17" s="140"/>
      <c r="B17" s="141" t="s">
        <v>61</v>
      </c>
      <c r="C17" s="151">
        <v>29.1</v>
      </c>
      <c r="D17" s="151">
        <f>D16</f>
        <v>0</v>
      </c>
    </row>
    <row r="18" spans="1:10" ht="15" x14ac:dyDescent="0.25">
      <c r="A18" s="131" t="s">
        <v>62</v>
      </c>
      <c r="B18" s="132" t="s">
        <v>58</v>
      </c>
      <c r="C18" s="96"/>
      <c r="D18" s="150"/>
    </row>
    <row r="19" spans="1:10" ht="15" x14ac:dyDescent="0.25">
      <c r="A19" s="142"/>
      <c r="B19" s="143" t="s">
        <v>63</v>
      </c>
      <c r="C19" s="146"/>
      <c r="D19" s="148"/>
    </row>
    <row r="20" spans="1:10" ht="15" x14ac:dyDescent="0.25">
      <c r="A20" s="144" t="s">
        <v>79</v>
      </c>
      <c r="B20" s="145" t="s">
        <v>88</v>
      </c>
      <c r="C20" s="146">
        <v>-29.1</v>
      </c>
      <c r="D20" s="146">
        <v>-28.7</v>
      </c>
    </row>
    <row r="21" spans="1:10" ht="14.25" x14ac:dyDescent="0.2">
      <c r="A21" s="147"/>
      <c r="B21" s="80" t="s">
        <v>64</v>
      </c>
      <c r="C21" s="148">
        <v>-29.1</v>
      </c>
      <c r="D21" s="148">
        <v>-28.7</v>
      </c>
    </row>
    <row r="22" spans="1:10" ht="14.25" x14ac:dyDescent="0.2">
      <c r="A22" s="149"/>
      <c r="B22" s="57" t="s">
        <v>65</v>
      </c>
      <c r="C22" s="150">
        <f>C21+C17+C13</f>
        <v>-2.1</v>
      </c>
      <c r="D22" s="150">
        <f>D21+D17+D13</f>
        <v>-28.7</v>
      </c>
    </row>
    <row r="23" spans="1:10" x14ac:dyDescent="0.2">
      <c r="B23" s="83"/>
      <c r="C23" s="83"/>
    </row>
    <row r="25" spans="1:10" ht="30" customHeight="1" x14ac:dyDescent="0.2"/>
    <row r="30" spans="1:10" x14ac:dyDescent="0.2">
      <c r="J30" s="8"/>
    </row>
    <row r="31" spans="1:10" ht="30" customHeight="1" x14ac:dyDescent="0.2"/>
    <row r="45" ht="18" customHeight="1" x14ac:dyDescent="0.2"/>
    <row r="47" ht="15" customHeight="1" x14ac:dyDescent="0.2"/>
    <row r="53" ht="16.5" customHeight="1" x14ac:dyDescent="0.2"/>
    <row r="54" ht="16.5" customHeight="1" x14ac:dyDescent="0.2"/>
    <row r="57" ht="17.25" customHeight="1" x14ac:dyDescent="0.2"/>
    <row r="60" ht="16.5" customHeight="1" x14ac:dyDescent="0.2"/>
    <row r="65" ht="15.75" customHeight="1" x14ac:dyDescent="0.2"/>
    <row r="69" ht="30" customHeight="1" x14ac:dyDescent="0.2"/>
    <row r="90" ht="30" customHeight="1" x14ac:dyDescent="0.2"/>
    <row r="91" ht="15" customHeight="1" x14ac:dyDescent="0.2"/>
  </sheetData>
  <mergeCells count="2">
    <mergeCell ref="E7:F7"/>
    <mergeCell ref="A5:D5"/>
  </mergeCells>
  <pageMargins left="0.74803149606299213" right="0.19685039370078741" top="0.59055118110236227" bottom="0.35433070866141736"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98"/>
  <sheetViews>
    <sheetView zoomScale="130" zoomScaleNormal="130" workbookViewId="0">
      <selection activeCell="G8" sqref="G8"/>
    </sheetView>
  </sheetViews>
  <sheetFormatPr defaultRowHeight="12.75" x14ac:dyDescent="0.2"/>
  <cols>
    <col min="1" max="1" width="4.28515625" customWidth="1"/>
    <col min="2" max="2" width="48.85546875" customWidth="1"/>
    <col min="3" max="3" width="20.7109375" customWidth="1"/>
    <col min="4" max="4" width="18.85546875" customWidth="1"/>
    <col min="5" max="5" width="12.42578125" customWidth="1"/>
    <col min="6" max="6" width="7.28515625" customWidth="1"/>
    <col min="7" max="7" width="10.5703125" bestFit="1" customWidth="1"/>
  </cols>
  <sheetData>
    <row r="1" spans="1:6" ht="15" x14ac:dyDescent="0.25">
      <c r="A1" s="6"/>
      <c r="B1" s="6"/>
      <c r="C1" s="65" t="s">
        <v>0</v>
      </c>
      <c r="D1" s="65"/>
      <c r="E1" s="65"/>
      <c r="F1" s="6"/>
    </row>
    <row r="2" spans="1:6" ht="16.5" customHeight="1" x14ac:dyDescent="0.25">
      <c r="A2" s="6"/>
      <c r="B2" s="6"/>
      <c r="C2" s="65" t="s">
        <v>148</v>
      </c>
      <c r="D2" s="65"/>
      <c r="E2" s="65"/>
      <c r="F2" s="6"/>
    </row>
    <row r="3" spans="1:6" ht="15" x14ac:dyDescent="0.25">
      <c r="A3" s="6"/>
      <c r="B3" s="6"/>
      <c r="C3" s="65" t="s">
        <v>90</v>
      </c>
      <c r="D3" s="65"/>
      <c r="E3" s="65"/>
      <c r="F3" s="6"/>
    </row>
    <row r="4" spans="1:6" x14ac:dyDescent="0.2">
      <c r="A4" s="3"/>
      <c r="B4" s="3"/>
      <c r="C4" s="3"/>
      <c r="D4" s="3"/>
      <c r="E4" s="3"/>
      <c r="F4" s="3"/>
    </row>
    <row r="5" spans="1:6" ht="15.75" customHeight="1" x14ac:dyDescent="0.25">
      <c r="A5" s="183" t="s">
        <v>91</v>
      </c>
      <c r="B5" s="183"/>
      <c r="C5" s="183"/>
      <c r="D5" s="183"/>
      <c r="E5" s="129"/>
      <c r="F5" s="129"/>
    </row>
    <row r="6" spans="1:6" ht="15.75" customHeight="1" x14ac:dyDescent="0.25">
      <c r="A6" s="183"/>
      <c r="B6" s="183"/>
      <c r="C6" s="183"/>
      <c r="D6" s="183"/>
      <c r="E6" s="111"/>
      <c r="F6" s="111"/>
    </row>
    <row r="7" spans="1:6" ht="15.75" customHeight="1" x14ac:dyDescent="0.25">
      <c r="A7" s="62"/>
      <c r="B7" s="62"/>
      <c r="C7" s="62"/>
      <c r="D7" s="62"/>
      <c r="E7" s="62"/>
      <c r="F7" s="62"/>
    </row>
    <row r="8" spans="1:6" ht="15" customHeight="1" x14ac:dyDescent="0.25">
      <c r="A8" s="11"/>
      <c r="B8" s="11"/>
      <c r="C8" s="11"/>
      <c r="D8" s="55" t="s">
        <v>12</v>
      </c>
      <c r="E8" s="184"/>
      <c r="F8" s="185"/>
    </row>
    <row r="9" spans="1:6" ht="13.5" customHeight="1" x14ac:dyDescent="0.2">
      <c r="A9" s="190" t="s">
        <v>9</v>
      </c>
      <c r="B9" s="190" t="s">
        <v>17</v>
      </c>
      <c r="C9" s="195" t="s">
        <v>2</v>
      </c>
      <c r="D9" s="192" t="s">
        <v>29</v>
      </c>
    </row>
    <row r="10" spans="1:6" ht="18.75" customHeight="1" x14ac:dyDescent="0.2">
      <c r="A10" s="190"/>
      <c r="B10" s="190"/>
      <c r="C10" s="196"/>
      <c r="D10" s="193"/>
    </row>
    <row r="11" spans="1:6" ht="15" customHeight="1" x14ac:dyDescent="0.2">
      <c r="A11" s="190"/>
      <c r="B11" s="190"/>
      <c r="C11" s="197"/>
      <c r="D11" s="194"/>
    </row>
    <row r="12" spans="1:6" ht="15" x14ac:dyDescent="0.2">
      <c r="A12" s="113">
        <v>1</v>
      </c>
      <c r="B12" s="113">
        <v>2</v>
      </c>
      <c r="C12" s="113">
        <v>3</v>
      </c>
      <c r="D12" s="113">
        <v>4</v>
      </c>
    </row>
    <row r="13" spans="1:6" ht="15" x14ac:dyDescent="0.25">
      <c r="A13" s="114">
        <v>1</v>
      </c>
      <c r="B13" s="168" t="s">
        <v>92</v>
      </c>
      <c r="C13" s="155">
        <v>0</v>
      </c>
      <c r="D13" s="155">
        <v>-6.75</v>
      </c>
    </row>
    <row r="14" spans="1:6" ht="15" x14ac:dyDescent="0.25">
      <c r="A14" s="114">
        <v>5</v>
      </c>
      <c r="B14" s="94" t="s">
        <v>144</v>
      </c>
      <c r="C14" s="155">
        <v>0</v>
      </c>
      <c r="D14" s="155">
        <v>-3.2</v>
      </c>
    </row>
    <row r="15" spans="1:6" ht="30" x14ac:dyDescent="0.25">
      <c r="A15" s="177">
        <v>9</v>
      </c>
      <c r="B15" s="94" t="s">
        <v>128</v>
      </c>
      <c r="C15" s="155">
        <v>0</v>
      </c>
      <c r="D15" s="155">
        <v>-4.4880000000000004</v>
      </c>
    </row>
    <row r="16" spans="1:6" ht="15" x14ac:dyDescent="0.25">
      <c r="A16" s="114">
        <v>13</v>
      </c>
      <c r="B16" s="94" t="s">
        <v>143</v>
      </c>
      <c r="C16" s="155">
        <v>0</v>
      </c>
      <c r="D16" s="155">
        <v>-33.911000000000001</v>
      </c>
    </row>
    <row r="17" spans="1:4" ht="15" x14ac:dyDescent="0.25">
      <c r="A17" s="114">
        <v>16</v>
      </c>
      <c r="B17" s="94" t="s">
        <v>136</v>
      </c>
      <c r="C17" s="155">
        <v>0</v>
      </c>
      <c r="D17" s="155">
        <v>-0.6</v>
      </c>
    </row>
    <row r="18" spans="1:4" ht="45" x14ac:dyDescent="0.25">
      <c r="A18" s="173">
        <v>20</v>
      </c>
      <c r="B18" s="94" t="s">
        <v>138</v>
      </c>
      <c r="C18" s="155">
        <v>0</v>
      </c>
      <c r="D18" s="155">
        <v>-8.39</v>
      </c>
    </row>
    <row r="19" spans="1:4" ht="14.25" x14ac:dyDescent="0.2">
      <c r="A19" s="69">
        <v>22</v>
      </c>
      <c r="B19" s="80" t="s">
        <v>93</v>
      </c>
      <c r="C19" s="85">
        <f>C13+C15+C17+C18+C16+C14</f>
        <v>0</v>
      </c>
      <c r="D19" s="85">
        <f>D13+D15+D17+D18+D16+D14</f>
        <v>-57.339000000000006</v>
      </c>
    </row>
    <row r="20" spans="1:4" ht="15" x14ac:dyDescent="0.2">
      <c r="B20" s="118"/>
      <c r="C20" s="119"/>
      <c r="D20" s="91"/>
    </row>
    <row r="32" spans="1:4" ht="30" customHeight="1" x14ac:dyDescent="0.2"/>
    <row r="37" spans="10:10" x14ac:dyDescent="0.2">
      <c r="J37" s="8"/>
    </row>
    <row r="38" spans="10:10" ht="30" customHeight="1" x14ac:dyDescent="0.2"/>
    <row r="52" ht="18" customHeight="1" x14ac:dyDescent="0.2"/>
    <row r="54" ht="15" customHeight="1" x14ac:dyDescent="0.2"/>
    <row r="60" ht="16.5" customHeight="1" x14ac:dyDescent="0.2"/>
    <row r="61" ht="16.5" customHeight="1" x14ac:dyDescent="0.2"/>
    <row r="64" ht="17.25" customHeight="1" x14ac:dyDescent="0.2"/>
    <row r="67" ht="16.5" customHeight="1" x14ac:dyDescent="0.2"/>
    <row r="72" ht="15.75" customHeight="1" x14ac:dyDescent="0.2"/>
    <row r="76" ht="30" customHeight="1" x14ac:dyDescent="0.2"/>
    <row r="97" ht="30" customHeight="1" x14ac:dyDescent="0.2"/>
    <row r="98" ht="15" customHeight="1" x14ac:dyDescent="0.2"/>
  </sheetData>
  <mergeCells count="6">
    <mergeCell ref="A5:D6"/>
    <mergeCell ref="E8:F8"/>
    <mergeCell ref="A9:A11"/>
    <mergeCell ref="B9:B11"/>
    <mergeCell ref="C9:C11"/>
    <mergeCell ref="D9:D11"/>
  </mergeCells>
  <pageMargins left="0.74803149606299213" right="0.19685039370078741" top="0.59055118110236227" bottom="0.35433070866141736"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4"/>
  <sheetViews>
    <sheetView zoomScale="130" zoomScaleNormal="130" workbookViewId="0">
      <selection activeCell="H7" sqref="H7"/>
    </sheetView>
  </sheetViews>
  <sheetFormatPr defaultRowHeight="12.75" x14ac:dyDescent="0.2"/>
  <cols>
    <col min="1" max="1" width="4.28515625" customWidth="1"/>
    <col min="2" max="2" width="48.85546875" customWidth="1"/>
    <col min="3" max="3" width="20.7109375" customWidth="1"/>
    <col min="4" max="4" width="18.85546875" customWidth="1"/>
    <col min="5" max="5" width="12.42578125" customWidth="1"/>
    <col min="6" max="6" width="7.28515625" customWidth="1"/>
    <col min="7" max="7" width="10.5703125" bestFit="1" customWidth="1"/>
  </cols>
  <sheetData>
    <row r="1" spans="1:7" ht="15" x14ac:dyDescent="0.25">
      <c r="A1" s="6"/>
      <c r="B1" s="6"/>
      <c r="C1" s="65" t="s">
        <v>0</v>
      </c>
      <c r="D1" s="65"/>
      <c r="E1" s="65"/>
      <c r="F1" s="6"/>
    </row>
    <row r="2" spans="1:7" ht="16.5" customHeight="1" x14ac:dyDescent="0.25">
      <c r="A2" s="6"/>
      <c r="B2" s="6"/>
      <c r="C2" s="65" t="s">
        <v>149</v>
      </c>
      <c r="D2" s="65"/>
      <c r="E2" s="65"/>
      <c r="F2" s="6"/>
    </row>
    <row r="3" spans="1:7" ht="15" x14ac:dyDescent="0.25">
      <c r="A3" s="6"/>
      <c r="B3" s="6"/>
      <c r="C3" s="65" t="s">
        <v>116</v>
      </c>
      <c r="D3" s="65"/>
      <c r="E3" s="65"/>
      <c r="F3" s="6"/>
    </row>
    <row r="4" spans="1:7" x14ac:dyDescent="0.2">
      <c r="A4" s="3"/>
      <c r="B4" s="3"/>
      <c r="C4" s="3"/>
      <c r="D4" s="3"/>
      <c r="E4" s="3"/>
      <c r="F4" s="3"/>
    </row>
    <row r="5" spans="1:7" ht="15.75" customHeight="1" x14ac:dyDescent="0.25">
      <c r="A5" s="129"/>
      <c r="B5" s="183" t="s">
        <v>120</v>
      </c>
      <c r="C5" s="183"/>
      <c r="D5" s="183"/>
      <c r="E5" s="129"/>
      <c r="F5" s="129"/>
      <c r="G5" s="129"/>
    </row>
    <row r="6" spans="1:7" ht="15.75" customHeight="1" x14ac:dyDescent="0.25">
      <c r="A6" s="129"/>
      <c r="B6" s="183" t="s">
        <v>119</v>
      </c>
      <c r="C6" s="183"/>
      <c r="D6" s="183"/>
      <c r="E6" s="111"/>
      <c r="F6" s="111"/>
    </row>
    <row r="7" spans="1:7" ht="15.75" customHeight="1" x14ac:dyDescent="0.25">
      <c r="A7" s="62"/>
      <c r="B7" s="62"/>
      <c r="C7" s="62"/>
      <c r="D7" s="62"/>
      <c r="E7" s="62"/>
      <c r="F7" s="62"/>
    </row>
    <row r="8" spans="1:7" ht="15" customHeight="1" x14ac:dyDescent="0.25">
      <c r="A8" s="11"/>
      <c r="B8" s="11"/>
      <c r="C8" s="11"/>
      <c r="D8" s="55" t="s">
        <v>12</v>
      </c>
      <c r="E8" s="184"/>
      <c r="F8" s="185"/>
    </row>
    <row r="9" spans="1:7" ht="13.5" customHeight="1" x14ac:dyDescent="0.2">
      <c r="A9" s="190" t="s">
        <v>9</v>
      </c>
      <c r="B9" s="190" t="s">
        <v>17</v>
      </c>
      <c r="C9" s="195" t="s">
        <v>2</v>
      </c>
      <c r="D9" s="192" t="s">
        <v>29</v>
      </c>
    </row>
    <row r="10" spans="1:7" ht="18.75" customHeight="1" x14ac:dyDescent="0.2">
      <c r="A10" s="190"/>
      <c r="B10" s="190"/>
      <c r="C10" s="196"/>
      <c r="D10" s="193"/>
    </row>
    <row r="11" spans="1:7" ht="15" customHeight="1" x14ac:dyDescent="0.2">
      <c r="A11" s="190"/>
      <c r="B11" s="190"/>
      <c r="C11" s="197"/>
      <c r="D11" s="194"/>
    </row>
    <row r="12" spans="1:7" x14ac:dyDescent="0.2">
      <c r="A12" s="68">
        <v>1</v>
      </c>
      <c r="B12" s="68">
        <v>2</v>
      </c>
      <c r="C12" s="68">
        <v>3</v>
      </c>
      <c r="D12" s="68">
        <v>4</v>
      </c>
    </row>
    <row r="13" spans="1:7" ht="14.25" x14ac:dyDescent="0.2">
      <c r="A13" s="77">
        <v>5</v>
      </c>
      <c r="B13" s="80" t="s">
        <v>144</v>
      </c>
      <c r="C13" s="85">
        <f>C14</f>
        <v>0</v>
      </c>
      <c r="D13" s="85">
        <f>D14</f>
        <v>-0.6</v>
      </c>
    </row>
    <row r="14" spans="1:7" ht="15" x14ac:dyDescent="0.2">
      <c r="A14" s="78"/>
      <c r="B14" s="79" t="s">
        <v>33</v>
      </c>
      <c r="C14" s="155">
        <v>0</v>
      </c>
      <c r="D14" s="155">
        <v>-0.6</v>
      </c>
    </row>
    <row r="15" spans="1:7" ht="14.25" x14ac:dyDescent="0.2">
      <c r="A15" s="77">
        <v>12</v>
      </c>
      <c r="B15" s="80" t="s">
        <v>139</v>
      </c>
      <c r="C15" s="85">
        <f>C16</f>
        <v>0</v>
      </c>
      <c r="D15" s="85">
        <f>D16</f>
        <v>-4.2439999999999998</v>
      </c>
    </row>
    <row r="16" spans="1:7" ht="15" x14ac:dyDescent="0.2">
      <c r="A16" s="78"/>
      <c r="B16" s="79" t="s">
        <v>33</v>
      </c>
      <c r="C16" s="155">
        <v>0</v>
      </c>
      <c r="D16" s="113">
        <v>-4.2439999999999998</v>
      </c>
    </row>
    <row r="17" spans="1:4" ht="14.25" x14ac:dyDescent="0.2">
      <c r="A17" s="77">
        <v>13</v>
      </c>
      <c r="B17" s="80" t="s">
        <v>143</v>
      </c>
      <c r="C17" s="85">
        <f>C18</f>
        <v>0</v>
      </c>
      <c r="D17" s="85">
        <f>D18</f>
        <v>-0.41</v>
      </c>
    </row>
    <row r="18" spans="1:4" ht="15" x14ac:dyDescent="0.2">
      <c r="A18" s="78"/>
      <c r="B18" s="79" t="s">
        <v>33</v>
      </c>
      <c r="C18" s="155">
        <v>0</v>
      </c>
      <c r="D18" s="155">
        <v>-0.41</v>
      </c>
    </row>
    <row r="19" spans="1:4" ht="14.25" x14ac:dyDescent="0.2">
      <c r="A19" s="77">
        <v>14</v>
      </c>
      <c r="B19" s="80" t="s">
        <v>117</v>
      </c>
      <c r="C19" s="85">
        <f>C20</f>
        <v>8</v>
      </c>
      <c r="D19" s="85">
        <f>D20</f>
        <v>0</v>
      </c>
    </row>
    <row r="20" spans="1:4" ht="15.75" x14ac:dyDescent="0.2">
      <c r="A20" s="174"/>
      <c r="B20" s="79" t="s">
        <v>118</v>
      </c>
      <c r="C20" s="155">
        <v>8</v>
      </c>
      <c r="D20" s="113"/>
    </row>
    <row r="21" spans="1:4" ht="14.25" x14ac:dyDescent="0.2">
      <c r="A21" s="77">
        <v>19</v>
      </c>
      <c r="B21" s="80" t="s">
        <v>137</v>
      </c>
      <c r="C21" s="85">
        <f>C22</f>
        <v>0</v>
      </c>
      <c r="D21" s="85">
        <f>D22</f>
        <v>0.7</v>
      </c>
    </row>
    <row r="22" spans="1:4" ht="15" x14ac:dyDescent="0.2">
      <c r="A22" s="78"/>
      <c r="B22" s="79" t="s">
        <v>118</v>
      </c>
      <c r="C22" s="155">
        <v>0</v>
      </c>
      <c r="D22" s="155">
        <v>0.7</v>
      </c>
    </row>
    <row r="23" spans="1:4" ht="15" x14ac:dyDescent="0.25">
      <c r="A23" s="81"/>
      <c r="B23" s="82" t="s">
        <v>121</v>
      </c>
      <c r="C23" s="85">
        <f>C19+C21+C15+C17+C13</f>
        <v>8</v>
      </c>
      <c r="D23" s="85">
        <f>D19+D21+D15+D17+D13</f>
        <v>-4.5539999999999994</v>
      </c>
    </row>
    <row r="24" spans="1:4" ht="15" x14ac:dyDescent="0.25">
      <c r="A24" s="81"/>
      <c r="B24" s="79" t="s">
        <v>34</v>
      </c>
      <c r="C24" s="155">
        <f>C16+C18+C14</f>
        <v>0</v>
      </c>
      <c r="D24" s="155">
        <f>D16+D18+D14</f>
        <v>-5.2539999999999996</v>
      </c>
    </row>
    <row r="25" spans="1:4" ht="15" x14ac:dyDescent="0.25">
      <c r="A25" s="81"/>
      <c r="B25" s="79" t="s">
        <v>122</v>
      </c>
      <c r="C25" s="170">
        <f>C20+C22</f>
        <v>8</v>
      </c>
      <c r="D25" s="170">
        <f>D20+D22</f>
        <v>0.7</v>
      </c>
    </row>
    <row r="26" spans="1:4" ht="15" x14ac:dyDescent="0.2">
      <c r="B26" s="118"/>
      <c r="C26" s="119"/>
      <c r="D26" s="91"/>
    </row>
    <row r="38" spans="10:10" ht="30" customHeight="1" x14ac:dyDescent="0.2"/>
    <row r="43" spans="10:10" x14ac:dyDescent="0.2">
      <c r="J43" s="8"/>
    </row>
    <row r="44" spans="10:10" ht="30" customHeight="1" x14ac:dyDescent="0.2"/>
    <row r="58" ht="18" customHeight="1" x14ac:dyDescent="0.2"/>
    <row r="60" ht="15" customHeight="1" x14ac:dyDescent="0.2"/>
    <row r="66" ht="16.5" customHeight="1" x14ac:dyDescent="0.2"/>
    <row r="67" ht="16.5" customHeight="1" x14ac:dyDescent="0.2"/>
    <row r="70" ht="17.25" customHeight="1" x14ac:dyDescent="0.2"/>
    <row r="73" ht="16.5" customHeight="1" x14ac:dyDescent="0.2"/>
    <row r="78" ht="15.75" customHeight="1" x14ac:dyDescent="0.2"/>
    <row r="82" ht="30" customHeight="1" x14ac:dyDescent="0.2"/>
    <row r="103" ht="30" customHeight="1" x14ac:dyDescent="0.2"/>
    <row r="104" ht="15" customHeight="1" x14ac:dyDescent="0.2"/>
  </sheetData>
  <mergeCells count="7">
    <mergeCell ref="B6:D6"/>
    <mergeCell ref="B5:D5"/>
    <mergeCell ref="E8:F8"/>
    <mergeCell ref="A9:A11"/>
    <mergeCell ref="B9:B11"/>
    <mergeCell ref="C9:C11"/>
    <mergeCell ref="D9:D11"/>
  </mergeCells>
  <pageMargins left="0.74803149606299213" right="0.19685039370078741" top="0.59055118110236227" bottom="0.35433070866141736"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01"/>
  <sheetViews>
    <sheetView tabSelected="1" zoomScale="130" zoomScaleNormal="130" workbookViewId="0">
      <selection activeCell="C2" sqref="C2"/>
    </sheetView>
  </sheetViews>
  <sheetFormatPr defaultRowHeight="12.75" x14ac:dyDescent="0.2"/>
  <cols>
    <col min="1" max="1" width="4.28515625" customWidth="1"/>
    <col min="2" max="2" width="48.85546875" customWidth="1"/>
    <col min="3" max="3" width="20.7109375" customWidth="1"/>
    <col min="4" max="4" width="18.85546875" customWidth="1"/>
    <col min="5" max="5" width="12.42578125" customWidth="1"/>
    <col min="6" max="6" width="7.28515625" customWidth="1"/>
    <col min="7" max="7" width="10.5703125" bestFit="1" customWidth="1"/>
  </cols>
  <sheetData>
    <row r="1" spans="1:6" ht="15" x14ac:dyDescent="0.25">
      <c r="A1" s="6"/>
      <c r="B1" s="6"/>
      <c r="C1" s="65" t="s">
        <v>0</v>
      </c>
      <c r="D1" s="65"/>
      <c r="E1" s="65"/>
      <c r="F1" s="6"/>
    </row>
    <row r="2" spans="1:6" ht="16.5" customHeight="1" x14ac:dyDescent="0.25">
      <c r="A2" s="6"/>
      <c r="B2" s="6"/>
      <c r="C2" s="65" t="s">
        <v>148</v>
      </c>
      <c r="D2" s="65"/>
      <c r="E2" s="65"/>
      <c r="F2" s="6"/>
    </row>
    <row r="3" spans="1:6" ht="15" x14ac:dyDescent="0.25">
      <c r="A3" s="6"/>
      <c r="B3" s="6"/>
      <c r="C3" s="65" t="s">
        <v>52</v>
      </c>
      <c r="D3" s="65"/>
      <c r="E3" s="65"/>
      <c r="F3" s="6"/>
    </row>
    <row r="4" spans="1:6" x14ac:dyDescent="0.2">
      <c r="A4" s="3"/>
      <c r="B4" s="3"/>
      <c r="C4" s="3"/>
      <c r="D4" s="3"/>
      <c r="E4" s="3"/>
      <c r="F4" s="3"/>
    </row>
    <row r="5" spans="1:6" ht="15.75" customHeight="1" x14ac:dyDescent="0.25">
      <c r="A5" s="183" t="s">
        <v>53</v>
      </c>
      <c r="B5" s="183"/>
      <c r="C5" s="183"/>
      <c r="D5" s="183"/>
      <c r="E5" s="129"/>
      <c r="F5" s="129"/>
    </row>
    <row r="6" spans="1:6" ht="15.75" customHeight="1" x14ac:dyDescent="0.25">
      <c r="A6" s="183"/>
      <c r="B6" s="183"/>
      <c r="C6" s="183"/>
      <c r="D6" s="183"/>
      <c r="E6" s="111"/>
      <c r="F6" s="111"/>
    </row>
    <row r="7" spans="1:6" ht="15.75" customHeight="1" x14ac:dyDescent="0.25">
      <c r="A7" s="62"/>
      <c r="B7" s="62"/>
      <c r="C7" s="62"/>
      <c r="D7" s="62"/>
      <c r="E7" s="62"/>
      <c r="F7" s="62"/>
    </row>
    <row r="8" spans="1:6" ht="15" customHeight="1" x14ac:dyDescent="0.25">
      <c r="A8" s="11"/>
      <c r="B8" s="11"/>
      <c r="C8" s="11"/>
      <c r="D8" s="55" t="s">
        <v>12</v>
      </c>
      <c r="E8" s="184"/>
      <c r="F8" s="185"/>
    </row>
    <row r="9" spans="1:6" ht="13.5" customHeight="1" x14ac:dyDescent="0.2">
      <c r="A9" s="190" t="s">
        <v>9</v>
      </c>
      <c r="B9" s="190" t="s">
        <v>17</v>
      </c>
      <c r="C9" s="195" t="s">
        <v>2</v>
      </c>
      <c r="D9" s="192" t="s">
        <v>29</v>
      </c>
    </row>
    <row r="10" spans="1:6" ht="18.75" customHeight="1" x14ac:dyDescent="0.2">
      <c r="A10" s="190"/>
      <c r="B10" s="190"/>
      <c r="C10" s="196"/>
      <c r="D10" s="193"/>
    </row>
    <row r="11" spans="1:6" ht="15" customHeight="1" x14ac:dyDescent="0.2">
      <c r="A11" s="190"/>
      <c r="B11" s="190"/>
      <c r="C11" s="197"/>
      <c r="D11" s="194"/>
    </row>
    <row r="12" spans="1:6" ht="15" x14ac:dyDescent="0.2">
      <c r="A12" s="113">
        <v>1</v>
      </c>
      <c r="B12" s="113">
        <v>2</v>
      </c>
      <c r="C12" s="113">
        <v>3</v>
      </c>
      <c r="D12" s="113">
        <v>4</v>
      </c>
    </row>
    <row r="13" spans="1:6" ht="14.25" x14ac:dyDescent="0.2">
      <c r="A13" s="77">
        <v>3</v>
      </c>
      <c r="B13" s="80" t="s">
        <v>141</v>
      </c>
      <c r="C13" s="85">
        <f>C14</f>
        <v>0</v>
      </c>
      <c r="D13" s="85">
        <f>D14</f>
        <v>-2.4</v>
      </c>
    </row>
    <row r="14" spans="1:6" ht="15" x14ac:dyDescent="0.2">
      <c r="A14" s="78"/>
      <c r="B14" s="79" t="s">
        <v>33</v>
      </c>
      <c r="C14" s="155">
        <v>0</v>
      </c>
      <c r="D14" s="155">
        <v>-2.4</v>
      </c>
    </row>
    <row r="15" spans="1:6" ht="14.25" x14ac:dyDescent="0.2">
      <c r="A15" s="77">
        <v>4</v>
      </c>
      <c r="B15" s="80" t="s">
        <v>77</v>
      </c>
      <c r="C15" s="115">
        <f>C16</f>
        <v>10.752000000000001</v>
      </c>
      <c r="D15" s="85">
        <f>D16</f>
        <v>0</v>
      </c>
    </row>
    <row r="16" spans="1:6" ht="15" x14ac:dyDescent="0.2">
      <c r="A16" s="78"/>
      <c r="B16" s="79" t="s">
        <v>33</v>
      </c>
      <c r="C16" s="113">
        <v>10.752000000000001</v>
      </c>
      <c r="D16" s="113"/>
    </row>
    <row r="17" spans="1:4" ht="14.25" x14ac:dyDescent="0.2">
      <c r="A17" s="130">
        <v>6</v>
      </c>
      <c r="B17" s="82" t="s">
        <v>78</v>
      </c>
      <c r="C17" s="85">
        <f>C15+C13</f>
        <v>10.752000000000001</v>
      </c>
      <c r="D17" s="85">
        <f>D15+D13</f>
        <v>-2.4</v>
      </c>
    </row>
    <row r="18" spans="1:4" ht="15" x14ac:dyDescent="0.25">
      <c r="A18" s="81"/>
      <c r="B18" s="79" t="s">
        <v>34</v>
      </c>
      <c r="C18" s="155">
        <f>C16+C14</f>
        <v>10.752000000000001</v>
      </c>
      <c r="D18" s="155">
        <f>D16+D14</f>
        <v>-2.4</v>
      </c>
    </row>
    <row r="19" spans="1:4" ht="14.25" x14ac:dyDescent="0.2">
      <c r="A19" s="77">
        <v>7</v>
      </c>
      <c r="B19" s="80" t="s">
        <v>54</v>
      </c>
      <c r="C19" s="115">
        <f>C20</f>
        <v>23.077000000000002</v>
      </c>
      <c r="D19" s="85">
        <f>D20</f>
        <v>0</v>
      </c>
    </row>
    <row r="20" spans="1:4" ht="15" x14ac:dyDescent="0.2">
      <c r="A20" s="78"/>
      <c r="B20" s="79" t="s">
        <v>33</v>
      </c>
      <c r="C20" s="113">
        <v>23.077000000000002</v>
      </c>
      <c r="D20" s="113"/>
    </row>
    <row r="21" spans="1:4" ht="14.25" x14ac:dyDescent="0.2">
      <c r="A21" s="130">
        <v>9</v>
      </c>
      <c r="B21" s="82" t="s">
        <v>55</v>
      </c>
      <c r="C21" s="86">
        <f>C19</f>
        <v>23.077000000000002</v>
      </c>
      <c r="D21" s="86">
        <f>D19</f>
        <v>0</v>
      </c>
    </row>
    <row r="22" spans="1:4" ht="15" x14ac:dyDescent="0.25">
      <c r="A22" s="81"/>
      <c r="B22" s="79" t="s">
        <v>34</v>
      </c>
      <c r="C22" s="96">
        <f>C20</f>
        <v>23.077000000000002</v>
      </c>
      <c r="D22" s="96">
        <f>D20</f>
        <v>0</v>
      </c>
    </row>
    <row r="23" spans="1:4" ht="15" x14ac:dyDescent="0.2">
      <c r="B23" s="118"/>
      <c r="C23" s="119"/>
      <c r="D23" s="91"/>
    </row>
    <row r="35" spans="10:10" ht="30" customHeight="1" x14ac:dyDescent="0.2"/>
    <row r="40" spans="10:10" x14ac:dyDescent="0.2">
      <c r="J40" s="8"/>
    </row>
    <row r="41" spans="10:10" ht="30" customHeight="1" x14ac:dyDescent="0.2"/>
    <row r="55" ht="18" customHeight="1" x14ac:dyDescent="0.2"/>
    <row r="57" ht="15" customHeight="1" x14ac:dyDescent="0.2"/>
    <row r="63" ht="16.5" customHeight="1" x14ac:dyDescent="0.2"/>
    <row r="64" ht="16.5" customHeight="1" x14ac:dyDescent="0.2"/>
    <row r="67" ht="17.25" customHeight="1" x14ac:dyDescent="0.2"/>
    <row r="70" ht="16.5" customHeight="1" x14ac:dyDescent="0.2"/>
    <row r="75" ht="15.75" customHeight="1" x14ac:dyDescent="0.2"/>
    <row r="79" ht="30" customHeight="1" x14ac:dyDescent="0.2"/>
    <row r="100" ht="30" customHeight="1" x14ac:dyDescent="0.2"/>
    <row r="101" ht="15" customHeight="1" x14ac:dyDescent="0.2"/>
  </sheetData>
  <mergeCells count="6">
    <mergeCell ref="A5:D6"/>
    <mergeCell ref="E8:F8"/>
    <mergeCell ref="A9:A11"/>
    <mergeCell ref="B9:B11"/>
    <mergeCell ref="C9:C11"/>
    <mergeCell ref="D9:D11"/>
  </mergeCells>
  <pageMargins left="0.74803149606299213" right="0.19685039370078741" top="0.59055118110236227" bottom="0.35433070866141736"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7</vt:i4>
      </vt:variant>
    </vt:vector>
  </HeadingPairs>
  <TitlesOfParts>
    <vt:vector size="14" baseType="lpstr">
      <vt:lpstr>1 priedas</vt:lpstr>
      <vt:lpstr>2 priedas</vt:lpstr>
      <vt:lpstr>3 priedas</vt:lpstr>
      <vt:lpstr>4 priedas</vt:lpstr>
      <vt:lpstr>5 priedas</vt:lpstr>
      <vt:lpstr>6 priedas</vt:lpstr>
      <vt:lpstr>7 priedas</vt:lpstr>
      <vt:lpstr>'1 priedas'!Print_Area</vt:lpstr>
      <vt:lpstr>'2 priedas'!Print_Area</vt:lpstr>
      <vt:lpstr>'3 priedas'!Print_Area</vt:lpstr>
      <vt:lpstr>'4 priedas'!Print_Area</vt:lpstr>
      <vt:lpstr>'5 priedas'!Print_Area</vt:lpstr>
      <vt:lpstr>'6 priedas'!Print_Area</vt:lpstr>
      <vt:lpstr>'7 priedas'!Print_Area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Edita</dc:creator>
  <cp:lastModifiedBy>Reda Pilelienė</cp:lastModifiedBy>
  <cp:lastPrinted>2023-06-26T06:32:06Z</cp:lastPrinted>
  <dcterms:created xsi:type="dcterms:W3CDTF">2009-01-12T06:33:21Z</dcterms:created>
  <dcterms:modified xsi:type="dcterms:W3CDTF">2023-06-26T06:34:11Z</dcterms:modified>
</cp:coreProperties>
</file>