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7EE4ACE8-0C4B-447D-BBC1-2F7AAC258BC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1 priedas" sheetId="18" r:id="rId1"/>
    <sheet name="3 priedas" sheetId="24" r:id="rId2"/>
    <sheet name="5 priedas" sheetId="26" r:id="rId3"/>
    <sheet name="6 priedas" sheetId="25" r:id="rId4"/>
  </sheets>
  <definedNames>
    <definedName name="_xlnm.Print_Area" localSheetId="0">'1 priedas'!$A$1:$C$45</definedName>
    <definedName name="_xlnm.Print_Area" localSheetId="1">'3 priedas'!$A$1:$D$26</definedName>
    <definedName name="_xlnm.Print_Area" localSheetId="2">'5 priedas'!$A$1:$D$15</definedName>
    <definedName name="_xlnm.Print_Area" localSheetId="3">'6 priedas'!$A$1:$D$35</definedName>
  </definedNames>
  <calcPr calcId="181029"/>
</workbook>
</file>

<file path=xl/calcChain.xml><?xml version="1.0" encoding="utf-8"?>
<calcChain xmlns="http://schemas.openxmlformats.org/spreadsheetml/2006/main">
  <c r="D32" i="25" l="1"/>
  <c r="C32" i="25"/>
  <c r="C13" i="25"/>
  <c r="C22" i="25"/>
  <c r="C16" i="25"/>
  <c r="D30" i="25"/>
  <c r="C30" i="25"/>
  <c r="C10" i="18" l="1"/>
  <c r="C25" i="24"/>
  <c r="D25" i="24" l="1"/>
  <c r="D24" i="24"/>
  <c r="C24" i="24"/>
  <c r="D23" i="24"/>
  <c r="C23" i="24"/>
  <c r="D15" i="24"/>
  <c r="D14" i="24" s="1"/>
  <c r="C15" i="24"/>
  <c r="C14" i="24" s="1"/>
  <c r="D17" i="24"/>
  <c r="C17" i="24"/>
  <c r="C21" i="24" l="1"/>
  <c r="D21" i="24"/>
  <c r="D31" i="25"/>
  <c r="C31" i="25"/>
  <c r="D13" i="25"/>
  <c r="C15" i="18" l="1"/>
  <c r="D16" i="25" l="1"/>
  <c r="D13" i="26" l="1"/>
  <c r="C13" i="26"/>
  <c r="D27" i="25" l="1"/>
  <c r="C27" i="25"/>
  <c r="D25" i="25"/>
  <c r="C25" i="25"/>
  <c r="D22" i="25"/>
  <c r="D20" i="25"/>
  <c r="C20" i="25"/>
  <c r="D18" i="25"/>
  <c r="D29" i="25" s="1"/>
  <c r="C18" i="25"/>
  <c r="C29" i="25" l="1"/>
</calcChain>
</file>

<file path=xl/sharedStrings.xml><?xml version="1.0" encoding="utf-8"?>
<sst xmlns="http://schemas.openxmlformats.org/spreadsheetml/2006/main" count="97" uniqueCount="75">
  <si>
    <t>Kretingos rajono savivaldybės tarybos</t>
  </si>
  <si>
    <t>Eil.Nr.</t>
  </si>
  <si>
    <t>Iš viso</t>
  </si>
  <si>
    <t>iš viso</t>
  </si>
  <si>
    <t>Savivaldybės savarankiškoms funkcijoms finansuoti</t>
  </si>
  <si>
    <t xml:space="preserve">     iš jų:</t>
  </si>
  <si>
    <t xml:space="preserve"> Asignavimų valdytojo ir programos pavadinimas</t>
  </si>
  <si>
    <t>Savivaldybės administracijos direktorius</t>
  </si>
  <si>
    <t>9.1.</t>
  </si>
  <si>
    <t>Eil. Nr.</t>
  </si>
  <si>
    <t>Pajamų pavadinimas</t>
  </si>
  <si>
    <t>Iš viso:</t>
  </si>
  <si>
    <t>(tūkst. Eur)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</si>
  <si>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</si>
  <si>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 xml:space="preserve">                                                                               Kretingos rajono savivaldybės tarybos</t>
  </si>
  <si>
    <t xml:space="preserve">                                                                               1 priedas</t>
  </si>
  <si>
    <t>2.</t>
  </si>
  <si>
    <t>Asignavimų valdytojai–įstaigų vadovai</t>
  </si>
  <si>
    <t>Iš viso, iš jų:</t>
  </si>
  <si>
    <t>6 priedas</t>
  </si>
  <si>
    <t>15.</t>
  </si>
  <si>
    <t>Valstybės biudžeto dotacijos nuosavų lėšų daliai ir kitos valstybės biudžeto lėšos, iš jų:</t>
  </si>
  <si>
    <t>8.</t>
  </si>
  <si>
    <t>Valstybės biudžeto dotacijos nuosavų lėšų daliai ir kitos valstybės biudžeto lėšos</t>
  </si>
  <si>
    <t>Švietimo programa (Nr. 08) - asignavimų valdytojai (švietimo įstaigų vadovai)</t>
  </si>
  <si>
    <t xml:space="preserve">Valstybės biudžeto dotacija nuosavų lėšų daliai ir kitos valstybės biudžeto lėšos
</t>
  </si>
  <si>
    <t>Vydmantų gimnazija</t>
  </si>
  <si>
    <t>2.9.</t>
  </si>
  <si>
    <t>Socialinės paramos programa (Nr. 09)</t>
  </si>
  <si>
    <t>8.4.</t>
  </si>
  <si>
    <t>9.8.</t>
  </si>
  <si>
    <t>Simono Daukanto progimnazija</t>
  </si>
  <si>
    <t>Lopšelis-darželis ,,Pasaka"</t>
  </si>
  <si>
    <t>15.1.</t>
  </si>
  <si>
    <t>15.2.</t>
  </si>
  <si>
    <t>Marijos Tiškevičiūtės mokykla</t>
  </si>
  <si>
    <t>iš jų darbo              užmokesčiui</t>
  </si>
  <si>
    <t xml:space="preserve">                                                               Kretingos rajono savivaldybės tarybos</t>
  </si>
  <si>
    <t xml:space="preserve">                                                               3 priedas</t>
  </si>
  <si>
    <t>iš jų darbo užmokesčiui</t>
  </si>
  <si>
    <t xml:space="preserve">               švietimo įstaigoms finansuoti pakeitimai (padidinta + , - sumažinta -)</t>
  </si>
  <si>
    <t>Lopšelis-darželis ,,Ąžuoliukas"</t>
  </si>
  <si>
    <t xml:space="preserve">2023 metų Kretingos  rajono  savivaldybės  biudžeto  pajamų ir  kitų </t>
  </si>
  <si>
    <t xml:space="preserve">                           finansavimo šaltinių pakeitimai (padidinta +, sumažinta -)</t>
  </si>
  <si>
    <t>Valstybės biudžeto lėšos vaikų, atvykusių iš Ukrainos dėl Rusijos Federacijos karinių veiksmų Ukrainoje, ugdymui ir pavėžėjimui</t>
  </si>
  <si>
    <t>2.9.4.</t>
  </si>
  <si>
    <t>Lopšelis-darželis ,,Žilvitis"</t>
  </si>
  <si>
    <t>savarankiškoms funkcijoms vykdyti</t>
  </si>
  <si>
    <t xml:space="preserve">savarankiškoms funkcijoms vykdyti  </t>
  </si>
  <si>
    <t>8.1.</t>
  </si>
  <si>
    <t xml:space="preserve">              2023 metų Kretingos rajono savivaldybės biudžeto ir valstybės biudžeto lėšų </t>
  </si>
  <si>
    <t>15.5.</t>
  </si>
  <si>
    <t xml:space="preserve">Valstybės biudžeto lėšos siekiant užtikrinti Lietuvos Respublikos piniginės socialinės paramos nepasiturintiems gyventojams įstatymo įgyvendinimą </t>
  </si>
  <si>
    <t>Eil.  Nr.</t>
  </si>
  <si>
    <t>Marijono Daujoto progimnazija</t>
  </si>
  <si>
    <t>Salantų gimnazija</t>
  </si>
  <si>
    <t>Iš viso speciali tikslinė dotacija:</t>
  </si>
  <si>
    <t xml:space="preserve">                          švietimo įstaigoms pakeitimai (padidinta + , - sumažinta -)</t>
  </si>
  <si>
    <t xml:space="preserve">              2023 metų specialios tikslinės dotacijos ugdymo reikmėms  lėšų paskirstymo </t>
  </si>
  <si>
    <t>8.2.</t>
  </si>
  <si>
    <t>Speciali tikslinė dotacija ugdymo reikmėms finansuoti</t>
  </si>
  <si>
    <t>9.6.</t>
  </si>
  <si>
    <t>5 priedas</t>
  </si>
  <si>
    <t xml:space="preserve">                              (padidinta + , - sumažinta -)</t>
  </si>
  <si>
    <t xml:space="preserve">  pagal asignavimų valdytojus ir programas pakeitimai </t>
  </si>
  <si>
    <t xml:space="preserve">              2023 metų Kretingos rajono savivaldybės biudžeto asignavimų</t>
  </si>
  <si>
    <t>Valstybės biudžeto lėšos kompensacijoms už būsto suteikimą užsieniečiams, pasitraukusiems iš Ukrainos dėl Rusijos Federacijos karinės agresijos, finansuoti 2023 m. balandžio mėn.</t>
  </si>
  <si>
    <t>15.6.</t>
  </si>
  <si>
    <t>Valstybės biudžeto lėšos, skirtos išlaidoms, susijusioms su valstybinių ir savivaldybių mokyklų mokytojų, dirbančių pagal ikimokyklinio, priešmokyklinio, bendrojo ugdymo ir profesinio mokymo programas, personalo optimizavimu ir atnaujinimu, apmokėti</t>
  </si>
  <si>
    <t>valstybės biudžeto lėšos vaikų, atvykusių iš Ukrainos ugdymui ir pavėžėjimui į mokyklą</t>
  </si>
  <si>
    <t>valstybės biudžeto lėšos savivaldybių mokyklų mokytojų personalo optimizavimui ir atnaujinimui</t>
  </si>
  <si>
    <t xml:space="preserve">                                                                               2023 m. gegužės 25  d. sprendimo Nr. T2-144</t>
  </si>
  <si>
    <t xml:space="preserve">                                                               2023 m. gegužės  25 d. sprendimo Nr. T2-144</t>
  </si>
  <si>
    <t xml:space="preserve">2023 m. gegužės  25 d. sprendimo Nr. T2-144 </t>
  </si>
  <si>
    <t>2023 m. gegužės 25 d. sprendimo Nr. T2-144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</si>
</sst>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0.000"/>
    <numFmt numFmtId="167" formatCode="_-* #,##0.00\ _L_t_-;\-* #,##0.00\ _L_t_-;_-* &quot;-&quot;??\ _L_t_-;_-@_-"/>
  </numFmts>
  <fonts count="18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name val="Times New Roman Baltic"/>
      <charset val="186"/>
    </font>
    <font>
      <sz val="10"/>
      <color rgb="FF00B050"/>
      <name val="Arial"/>
      <family val="2"/>
      <charset val="186"/>
    </font>
    <font>
      <sz val="10"/>
      <color theme="1" tint="0.14999847407452621"/>
      <name val="Times New Roman"/>
      <family val="1"/>
      <charset val="186"/>
    </font>
    <font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 applyNumberFormat="0"/>
    <xf numFmtId="0" fontId="9" fillId="0" borderId="0"/>
    <xf numFmtId="16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" fillId="0" borderId="0"/>
  </cellStyleXfs>
  <cellXfs count="146">
    <xf numFmtId="0" fontId="0" fillId="0" borderId="0" xfId="0"/>
    <xf numFmtId="165" fontId="1" fillId="0" borderId="0" xfId="0" applyNumberFormat="1" applyFont="1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165" fontId="0" fillId="0" borderId="0" xfId="0" applyNumberFormat="1"/>
    <xf numFmtId="0" fontId="0" fillId="0" borderId="0" xfId="0" applyAlignment="1">
      <alignment horizontal="center"/>
    </xf>
    <xf numFmtId="0" fontId="9" fillId="0" borderId="0" xfId="0" applyFont="1"/>
    <xf numFmtId="165" fontId="11" fillId="0" borderId="0" xfId="0" applyNumberFormat="1" applyFont="1" applyAlignment="1">
      <alignment horizontal="center"/>
    </xf>
    <xf numFmtId="0" fontId="10" fillId="0" borderId="0" xfId="0" applyFont="1"/>
    <xf numFmtId="2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horizontal="left" vertical="top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2" fontId="5" fillId="0" borderId="0" xfId="0" applyNumberFormat="1" applyFont="1" applyAlignment="1">
      <alignment horizontal="center" vertical="top" wrapText="1"/>
    </xf>
    <xf numFmtId="2" fontId="5" fillId="0" borderId="0" xfId="0" applyNumberFormat="1" applyFont="1" applyAlignment="1">
      <alignment horizontal="center" vertical="top"/>
    </xf>
    <xf numFmtId="2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2" fontId="7" fillId="0" borderId="0" xfId="0" applyNumberFormat="1" applyFont="1" applyAlignment="1">
      <alignment horizontal="center" vertical="top"/>
    </xf>
    <xf numFmtId="2" fontId="5" fillId="0" borderId="0" xfId="0" applyNumberFormat="1" applyFont="1" applyAlignment="1">
      <alignment horizontal="center" vertical="top" shrinkToFit="1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49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2" fontId="7" fillId="0" borderId="0" xfId="0" applyNumberFormat="1" applyFont="1" applyAlignment="1">
      <alignment horizontal="center" vertical="top" shrinkToFi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49" fontId="6" fillId="2" borderId="0" xfId="0" applyNumberFormat="1" applyFont="1" applyFill="1" applyAlignment="1">
      <alignment horizontal="center" vertical="top"/>
    </xf>
    <xf numFmtId="2" fontId="7" fillId="2" borderId="0" xfId="0" applyNumberFormat="1" applyFont="1" applyFill="1" applyAlignment="1">
      <alignment horizontal="center" vertical="top"/>
    </xf>
    <xf numFmtId="2" fontId="5" fillId="2" borderId="0" xfId="0" applyNumberFormat="1" applyFont="1" applyFill="1" applyAlignment="1">
      <alignment horizontal="center" vertical="top"/>
    </xf>
    <xf numFmtId="2" fontId="5" fillId="2" borderId="0" xfId="0" applyNumberFormat="1" applyFont="1" applyFill="1" applyAlignment="1">
      <alignment horizontal="center" vertical="top" shrinkToFit="1"/>
    </xf>
    <xf numFmtId="2" fontId="7" fillId="2" borderId="0" xfId="0" applyNumberFormat="1" applyFont="1" applyFill="1" applyAlignment="1">
      <alignment horizontal="center" vertical="top" shrinkToFit="1"/>
    </xf>
    <xf numFmtId="49" fontId="7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49" fontId="5" fillId="0" borderId="0" xfId="0" applyNumberFormat="1" applyFont="1" applyAlignment="1">
      <alignment horizontal="center" vertical="top" wrapText="1"/>
    </xf>
    <xf numFmtId="49" fontId="7" fillId="0" borderId="0" xfId="0" applyNumberFormat="1" applyFont="1" applyAlignment="1">
      <alignment horizontal="center" vertical="top" wrapText="1"/>
    </xf>
    <xf numFmtId="49" fontId="12" fillId="0" borderId="0" xfId="0" applyNumberFormat="1" applyFont="1" applyAlignment="1">
      <alignment horizontal="center" vertical="top"/>
    </xf>
    <xf numFmtId="49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49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 indent="1"/>
    </xf>
    <xf numFmtId="0" fontId="8" fillId="0" borderId="0" xfId="0" applyFont="1" applyAlignment="1">
      <alignment horizontal="center" wrapText="1"/>
    </xf>
    <xf numFmtId="49" fontId="10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/>
    </xf>
    <xf numFmtId="2" fontId="0" fillId="0" borderId="0" xfId="0" applyNumberFormat="1"/>
    <xf numFmtId="0" fontId="13" fillId="0" borderId="0" xfId="0" applyFont="1"/>
    <xf numFmtId="165" fontId="13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center" vertical="top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0" fontId="7" fillId="0" borderId="2" xfId="0" applyFont="1" applyBorder="1"/>
    <xf numFmtId="0" fontId="5" fillId="0" borderId="2" xfId="0" applyFont="1" applyBorder="1"/>
    <xf numFmtId="0" fontId="0" fillId="0" borderId="4" xfId="0" applyBorder="1"/>
    <xf numFmtId="0" fontId="7" fillId="0" borderId="2" xfId="0" applyFont="1" applyBorder="1" applyAlignment="1">
      <alignment horizontal="left" vertical="top" wrapText="1"/>
    </xf>
    <xf numFmtId="166" fontId="5" fillId="0" borderId="1" xfId="0" applyNumberFormat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wrapText="1"/>
    </xf>
    <xf numFmtId="166" fontId="7" fillId="0" borderId="1" xfId="0" applyNumberFormat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wrapText="1"/>
    </xf>
    <xf numFmtId="166" fontId="7" fillId="0" borderId="5" xfId="0" applyNumberFormat="1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wrapText="1"/>
    </xf>
    <xf numFmtId="166" fontId="7" fillId="0" borderId="2" xfId="0" applyNumberFormat="1" applyFont="1" applyBorder="1" applyAlignment="1">
      <alignment horizontal="center" shrinkToFit="1"/>
    </xf>
    <xf numFmtId="166" fontId="5" fillId="0" borderId="2" xfId="0" applyNumberFormat="1" applyFont="1" applyBorder="1" applyAlignment="1">
      <alignment horizontal="center" vertical="top" shrinkToFit="1"/>
    </xf>
    <xf numFmtId="166" fontId="5" fillId="0" borderId="2" xfId="0" applyNumberFormat="1" applyFont="1" applyBorder="1" applyAlignment="1">
      <alignment horizontal="center" shrinkToFit="1"/>
    </xf>
    <xf numFmtId="166" fontId="0" fillId="0" borderId="0" xfId="0" applyNumberFormat="1" applyAlignment="1">
      <alignment horizontal="center"/>
    </xf>
    <xf numFmtId="166" fontId="7" fillId="0" borderId="5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166" fontId="7" fillId="0" borderId="2" xfId="0" applyNumberFormat="1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top" shrinkToFit="1"/>
    </xf>
    <xf numFmtId="165" fontId="5" fillId="0" borderId="0" xfId="0" applyNumberFormat="1" applyFont="1" applyAlignment="1">
      <alignment horizontal="center" shrinkToFit="1"/>
    </xf>
    <xf numFmtId="166" fontId="5" fillId="0" borderId="0" xfId="0" applyNumberFormat="1" applyFont="1" applyAlignment="1">
      <alignment horizontal="center" shrinkToFit="1"/>
    </xf>
    <xf numFmtId="166" fontId="7" fillId="0" borderId="0" xfId="0" applyNumberFormat="1" applyFont="1" applyAlignment="1">
      <alignment horizontal="center" shrinkToFit="1"/>
    </xf>
    <xf numFmtId="165" fontId="7" fillId="0" borderId="0" xfId="0" applyNumberFormat="1" applyFont="1" applyAlignment="1">
      <alignment horizontal="center" shrinkToFit="1"/>
    </xf>
    <xf numFmtId="165" fontId="7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shrinkToFit="1"/>
    </xf>
    <xf numFmtId="166" fontId="7" fillId="0" borderId="1" xfId="0" applyNumberFormat="1" applyFont="1" applyBorder="1" applyAlignment="1">
      <alignment horizontal="center" shrinkToFit="1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0" fontId="12" fillId="0" borderId="0" xfId="0" applyFont="1"/>
    <xf numFmtId="0" fontId="7" fillId="0" borderId="4" xfId="0" applyFont="1" applyBorder="1" applyAlignment="1">
      <alignment wrapText="1"/>
    </xf>
    <xf numFmtId="165" fontId="7" fillId="0" borderId="4" xfId="0" applyNumberFormat="1" applyFont="1" applyBorder="1" applyAlignment="1">
      <alignment horizontal="center" shrinkToFit="1"/>
    </xf>
    <xf numFmtId="0" fontId="7" fillId="0" borderId="2" xfId="2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16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wrapText="1"/>
    </xf>
    <xf numFmtId="166" fontId="7" fillId="0" borderId="1" xfId="0" applyNumberFormat="1" applyFont="1" applyBorder="1" applyAlignment="1">
      <alignment horizontal="center" wrapText="1"/>
    </xf>
    <xf numFmtId="166" fontId="7" fillId="0" borderId="1" xfId="0" applyNumberFormat="1" applyFont="1" applyBorder="1" applyAlignment="1">
      <alignment horizontal="center" vertical="top" wrapText="1"/>
    </xf>
    <xf numFmtId="166" fontId="5" fillId="0" borderId="1" xfId="0" applyNumberFormat="1" applyFont="1" applyBorder="1" applyAlignment="1">
      <alignment horizontal="center" wrapText="1"/>
    </xf>
    <xf numFmtId="0" fontId="17" fillId="0" borderId="2" xfId="0" applyFont="1" applyBorder="1"/>
    <xf numFmtId="0" fontId="7" fillId="0" borderId="4" xfId="0" applyFont="1" applyBorder="1" applyAlignment="1">
      <alignment horizontal="right" vertical="center" wrapText="1"/>
    </xf>
    <xf numFmtId="166" fontId="0" fillId="0" borderId="4" xfId="0" applyNumberFormat="1" applyBorder="1"/>
    <xf numFmtId="0" fontId="12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6">
    <cellStyle name="Įprastas" xfId="0" builtinId="0"/>
    <cellStyle name="Įprastas 2" xfId="2" xr:uid="{00000000-0005-0000-0000-000001000000}"/>
    <cellStyle name="Kablelis 2" xfId="3" xr:uid="{00000000-0005-0000-0000-000002000000}"/>
    <cellStyle name="Kablelis 3" xfId="4" xr:uid="{00000000-0005-0000-0000-000003000000}"/>
    <cellStyle name="Normal_Sheet1" xfId="1" xr:uid="{00000000-0005-0000-0000-000004000000}"/>
    <cellStyle name="Paprastas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8"/>
  <sheetViews>
    <sheetView zoomScale="130" zoomScaleNormal="130" workbookViewId="0">
      <selection activeCell="H6" sqref="H6"/>
    </sheetView>
  </sheetViews>
  <sheetFormatPr defaultRowHeight="12.75" x14ac:dyDescent="0.2"/>
  <cols>
    <col min="1" max="1" width="5.28515625" customWidth="1"/>
    <col min="2" max="2" width="75" customWidth="1"/>
    <col min="3" max="3" width="12.42578125" customWidth="1"/>
    <col min="4" max="4" width="10.5703125" bestFit="1" customWidth="1"/>
  </cols>
  <sheetData>
    <row r="1" spans="1:9" ht="15.75" customHeight="1" x14ac:dyDescent="0.25">
      <c r="B1" s="65" t="s">
        <v>14</v>
      </c>
      <c r="C1" s="65"/>
      <c r="D1" s="17"/>
      <c r="E1" s="6"/>
    </row>
    <row r="2" spans="1:9" ht="17.25" customHeight="1" x14ac:dyDescent="0.25">
      <c r="A2" s="11"/>
      <c r="B2" s="65" t="s">
        <v>71</v>
      </c>
      <c r="C2" s="65"/>
      <c r="D2" s="17"/>
      <c r="E2" s="6"/>
    </row>
    <row r="3" spans="1:9" ht="13.5" customHeight="1" x14ac:dyDescent="0.25">
      <c r="A3" s="11"/>
      <c r="B3" s="65" t="s">
        <v>15</v>
      </c>
      <c r="C3" s="65"/>
      <c r="D3" s="17"/>
      <c r="E3" s="6"/>
    </row>
    <row r="4" spans="1:9" ht="16.5" customHeight="1" x14ac:dyDescent="0.3">
      <c r="A4" s="11"/>
      <c r="B4" s="65"/>
      <c r="C4" s="6"/>
      <c r="E4" s="58"/>
    </row>
    <row r="5" spans="1:9" ht="15.75" x14ac:dyDescent="0.25">
      <c r="A5" s="59"/>
      <c r="B5" s="133" t="s">
        <v>42</v>
      </c>
      <c r="C5" s="133"/>
      <c r="D5" s="3"/>
      <c r="E5" s="30"/>
    </row>
    <row r="6" spans="1:9" ht="15.75" x14ac:dyDescent="0.25">
      <c r="A6" s="59"/>
      <c r="B6" s="60" t="s">
        <v>43</v>
      </c>
      <c r="C6" s="61"/>
      <c r="D6" s="3"/>
      <c r="E6" s="26"/>
    </row>
    <row r="7" spans="1:9" ht="15.75" customHeight="1" x14ac:dyDescent="0.3">
      <c r="A7" s="59"/>
      <c r="B7" s="60"/>
      <c r="C7" s="61"/>
      <c r="D7" s="3"/>
      <c r="E7" s="26"/>
      <c r="F7" s="58"/>
      <c r="G7" s="58"/>
      <c r="H7" s="58"/>
      <c r="I7" s="3"/>
    </row>
    <row r="8" spans="1:9" ht="13.5" customHeight="1" x14ac:dyDescent="0.3">
      <c r="A8" s="53"/>
      <c r="B8" s="54"/>
      <c r="C8" s="55" t="s">
        <v>12</v>
      </c>
      <c r="D8" s="3"/>
      <c r="E8" s="30"/>
      <c r="F8" s="23"/>
      <c r="G8" s="58"/>
      <c r="H8" s="18"/>
      <c r="I8" s="3"/>
    </row>
    <row r="9" spans="1:9" ht="31.5" customHeight="1" x14ac:dyDescent="0.2">
      <c r="A9" s="67" t="s">
        <v>9</v>
      </c>
      <c r="B9" s="79" t="s">
        <v>10</v>
      </c>
      <c r="C9" s="79" t="s">
        <v>2</v>
      </c>
      <c r="D9" s="3"/>
      <c r="F9" s="23"/>
      <c r="G9" s="4"/>
      <c r="H9" s="5"/>
      <c r="I9" s="3"/>
    </row>
    <row r="10" spans="1:9" ht="15" x14ac:dyDescent="0.25">
      <c r="A10" s="67" t="s">
        <v>20</v>
      </c>
      <c r="B10" s="76" t="s">
        <v>21</v>
      </c>
      <c r="C10" s="90">
        <f>C11+C12+C13+C14</f>
        <v>672.73</v>
      </c>
      <c r="D10" s="3"/>
      <c r="F10" s="23"/>
      <c r="G10" s="3"/>
      <c r="H10" s="134"/>
      <c r="I10" s="135"/>
    </row>
    <row r="11" spans="1:9" ht="30" x14ac:dyDescent="0.25">
      <c r="A11" s="67" t="s">
        <v>33</v>
      </c>
      <c r="B11" s="98" t="s">
        <v>44</v>
      </c>
      <c r="C11" s="90">
        <v>4.4080000000000004</v>
      </c>
      <c r="D11" s="3"/>
      <c r="F11" s="23"/>
      <c r="G11" s="23"/>
      <c r="H11" s="23"/>
      <c r="I11" s="23"/>
    </row>
    <row r="12" spans="1:9" ht="45" x14ac:dyDescent="0.2">
      <c r="A12" s="67" t="s">
        <v>34</v>
      </c>
      <c r="B12" s="76" t="s">
        <v>66</v>
      </c>
      <c r="C12" s="90">
        <v>10.506</v>
      </c>
      <c r="D12" s="3"/>
      <c r="F12" s="23"/>
      <c r="G12" s="23"/>
      <c r="H12" s="23"/>
      <c r="I12" s="23"/>
    </row>
    <row r="13" spans="1:9" ht="30" x14ac:dyDescent="0.25">
      <c r="A13" s="67" t="s">
        <v>51</v>
      </c>
      <c r="B13" s="120" t="s">
        <v>52</v>
      </c>
      <c r="C13" s="96">
        <v>647.6</v>
      </c>
      <c r="D13" s="3"/>
      <c r="F13" s="23"/>
      <c r="H13" s="23"/>
      <c r="I13" s="23"/>
    </row>
    <row r="14" spans="1:9" ht="45" x14ac:dyDescent="0.25">
      <c r="A14" s="67" t="s">
        <v>67</v>
      </c>
      <c r="B14" s="120" t="s">
        <v>68</v>
      </c>
      <c r="C14" s="96">
        <v>10.215999999999999</v>
      </c>
      <c r="D14" s="3"/>
      <c r="F14" s="23"/>
      <c r="H14" s="23"/>
      <c r="I14" s="23"/>
    </row>
    <row r="15" spans="1:9" ht="15" customHeight="1" x14ac:dyDescent="0.2">
      <c r="A15" s="56"/>
      <c r="B15" s="57" t="s">
        <v>11</v>
      </c>
      <c r="C15" s="91">
        <f>C10</f>
        <v>672.73</v>
      </c>
      <c r="D15" s="32"/>
      <c r="H15" s="23"/>
      <c r="I15" s="23"/>
    </row>
    <row r="16" spans="1:9" ht="15" x14ac:dyDescent="0.2">
      <c r="A16" s="32"/>
      <c r="B16" s="63"/>
      <c r="C16" s="33"/>
    </row>
    <row r="17" spans="1:9" ht="15" x14ac:dyDescent="0.2">
      <c r="A17" s="27"/>
      <c r="B17" s="22"/>
      <c r="C17" s="33"/>
    </row>
    <row r="18" spans="1:9" ht="15" x14ac:dyDescent="0.2">
      <c r="A18" s="32"/>
      <c r="B18" s="22"/>
      <c r="C18" s="33"/>
      <c r="F18" s="33"/>
    </row>
    <row r="19" spans="1:9" ht="15" x14ac:dyDescent="0.2">
      <c r="A19" s="32"/>
      <c r="B19" s="30"/>
      <c r="C19" s="33"/>
      <c r="F19" s="33"/>
    </row>
    <row r="20" spans="1:9" ht="15" x14ac:dyDescent="0.2">
      <c r="A20" s="32"/>
      <c r="B20" s="30"/>
      <c r="C20" s="33"/>
      <c r="F20" s="34"/>
    </row>
    <row r="21" spans="1:9" ht="15" x14ac:dyDescent="0.2">
      <c r="A21" s="25"/>
      <c r="B21" s="31"/>
      <c r="C21" s="20"/>
      <c r="F21" s="33"/>
      <c r="G21" s="23"/>
      <c r="H21" s="23"/>
    </row>
    <row r="22" spans="1:9" ht="15" x14ac:dyDescent="0.2">
      <c r="A22" s="27"/>
      <c r="B22" s="22"/>
      <c r="C22" s="23"/>
      <c r="F22" s="33"/>
      <c r="G22" s="23"/>
      <c r="H22" s="23"/>
    </row>
    <row r="23" spans="1:9" ht="15" x14ac:dyDescent="0.2">
      <c r="A23" s="37"/>
      <c r="B23" s="22"/>
      <c r="C23" s="23"/>
      <c r="F23" s="33"/>
      <c r="G23" s="35"/>
      <c r="H23" s="35"/>
    </row>
    <row r="24" spans="1:9" ht="15" x14ac:dyDescent="0.2">
      <c r="A24" s="27"/>
      <c r="B24" s="28"/>
      <c r="C24" s="21"/>
      <c r="G24" s="33"/>
      <c r="H24" s="33"/>
    </row>
    <row r="25" spans="1:9" ht="15" x14ac:dyDescent="0.2">
      <c r="A25" s="25"/>
      <c r="B25" s="31"/>
      <c r="C25" s="20"/>
      <c r="E25" s="30"/>
      <c r="G25" s="23"/>
      <c r="H25" s="23"/>
      <c r="I25" s="23"/>
    </row>
    <row r="26" spans="1:9" ht="15" x14ac:dyDescent="0.2">
      <c r="A26" s="27"/>
      <c r="B26" s="30"/>
      <c r="C26" s="23"/>
      <c r="G26" s="36"/>
      <c r="H26" s="33"/>
      <c r="I26" s="23"/>
    </row>
    <row r="27" spans="1:9" ht="14.25" x14ac:dyDescent="0.2">
      <c r="A27" s="38"/>
      <c r="B27" s="26"/>
      <c r="C27" s="20"/>
      <c r="I27" s="35"/>
    </row>
    <row r="28" spans="1:9" ht="15" x14ac:dyDescent="0.2">
      <c r="A28" s="27"/>
      <c r="B28" s="30"/>
      <c r="C28" s="23"/>
      <c r="I28" s="23"/>
    </row>
    <row r="29" spans="1:9" ht="15" x14ac:dyDescent="0.2">
      <c r="A29" s="39"/>
      <c r="B29" s="30"/>
      <c r="C29" s="23"/>
      <c r="I29" s="23"/>
    </row>
    <row r="30" spans="1:9" ht="15" x14ac:dyDescent="0.2">
      <c r="A30" s="39"/>
      <c r="B30" s="30"/>
      <c r="C30" s="23"/>
      <c r="I30" s="23"/>
    </row>
    <row r="31" spans="1:9" ht="14.25" x14ac:dyDescent="0.2">
      <c r="A31" s="25"/>
      <c r="B31" s="26"/>
      <c r="C31" s="19"/>
    </row>
    <row r="32" spans="1:9" ht="15" x14ac:dyDescent="0.2">
      <c r="A32" s="27"/>
      <c r="B32" s="28"/>
      <c r="C32" s="21"/>
    </row>
    <row r="33" spans="1:10" ht="15" x14ac:dyDescent="0.2">
      <c r="A33" s="27"/>
      <c r="B33" s="28"/>
      <c r="C33" s="21"/>
    </row>
    <row r="34" spans="1:10" ht="14.25" x14ac:dyDescent="0.2">
      <c r="A34" s="38"/>
      <c r="B34" s="40"/>
      <c r="C34" s="20"/>
    </row>
    <row r="35" spans="1:10" ht="15" x14ac:dyDescent="0.2">
      <c r="A35" s="39"/>
      <c r="B35" s="28"/>
      <c r="C35" s="23"/>
    </row>
    <row r="36" spans="1:10" ht="14.25" x14ac:dyDescent="0.2">
      <c r="A36" s="38"/>
      <c r="B36" s="26"/>
      <c r="C36" s="20"/>
    </row>
    <row r="37" spans="1:10" ht="15" x14ac:dyDescent="0.2">
      <c r="A37" s="39"/>
      <c r="B37" s="28"/>
      <c r="C37" s="23"/>
    </row>
    <row r="38" spans="1:10" ht="14.25" x14ac:dyDescent="0.2">
      <c r="A38" s="38"/>
      <c r="B38" s="40"/>
      <c r="C38" s="20"/>
    </row>
    <row r="39" spans="1:10" ht="15" x14ac:dyDescent="0.2">
      <c r="A39" s="39"/>
      <c r="B39" s="28"/>
      <c r="C39" s="23"/>
    </row>
    <row r="40" spans="1:10" ht="15" x14ac:dyDescent="0.2">
      <c r="A40" s="39"/>
      <c r="B40" s="28"/>
      <c r="C40" s="23"/>
    </row>
    <row r="41" spans="1:10" ht="15" x14ac:dyDescent="0.2">
      <c r="A41" s="39"/>
      <c r="B41" s="30"/>
      <c r="C41" s="23"/>
    </row>
    <row r="42" spans="1:10" ht="14.25" x14ac:dyDescent="0.2">
      <c r="A42" s="41"/>
      <c r="B42" s="42"/>
      <c r="C42" s="24"/>
    </row>
    <row r="43" spans="1:10" ht="14.25" x14ac:dyDescent="0.2">
      <c r="A43" s="25"/>
      <c r="B43" s="26"/>
      <c r="C43" s="20"/>
    </row>
    <row r="44" spans="1:10" ht="15" x14ac:dyDescent="0.2">
      <c r="A44" s="27"/>
      <c r="B44" s="30"/>
      <c r="C44" s="23"/>
    </row>
    <row r="45" spans="1:10" ht="14.25" x14ac:dyDescent="0.2">
      <c r="A45" s="25"/>
      <c r="B45" s="43"/>
      <c r="C45" s="20"/>
      <c r="J45" s="9"/>
    </row>
    <row r="46" spans="1:10" ht="15" x14ac:dyDescent="0.2">
      <c r="A46" s="27"/>
      <c r="B46" s="30"/>
      <c r="C46" s="23"/>
    </row>
    <row r="47" spans="1:10" ht="14.25" x14ac:dyDescent="0.2">
      <c r="A47" s="44"/>
      <c r="B47" s="42"/>
      <c r="C47" s="20"/>
    </row>
    <row r="48" spans="1:10" ht="14.25" x14ac:dyDescent="0.2">
      <c r="A48" s="44"/>
      <c r="B48" s="42"/>
      <c r="C48" s="20"/>
    </row>
    <row r="49" spans="1:4" ht="15" x14ac:dyDescent="0.2">
      <c r="A49" s="45"/>
      <c r="B49" s="30"/>
      <c r="C49" s="23"/>
    </row>
    <row r="50" spans="1:4" ht="15" x14ac:dyDescent="0.2">
      <c r="A50" s="45"/>
      <c r="B50" s="30"/>
      <c r="C50" s="23"/>
    </row>
    <row r="51" spans="1:4" ht="14.25" x14ac:dyDescent="0.2">
      <c r="A51" s="44"/>
      <c r="B51" s="42"/>
      <c r="C51" s="20"/>
    </row>
    <row r="52" spans="1:4" ht="14.25" x14ac:dyDescent="0.2">
      <c r="A52" s="44"/>
      <c r="B52" s="42"/>
      <c r="C52" s="20"/>
    </row>
    <row r="53" spans="1:4" ht="15" x14ac:dyDescent="0.2">
      <c r="A53" s="45"/>
      <c r="B53" s="30"/>
      <c r="C53" s="23"/>
    </row>
    <row r="54" spans="1:4" ht="15" x14ac:dyDescent="0.2">
      <c r="A54" s="45"/>
      <c r="B54" s="30"/>
      <c r="C54" s="23"/>
    </row>
    <row r="55" spans="1:4" ht="15.75" x14ac:dyDescent="0.2">
      <c r="A55" s="46"/>
      <c r="B55" s="42"/>
      <c r="C55" s="20"/>
    </row>
    <row r="56" spans="1:4" ht="15" x14ac:dyDescent="0.2">
      <c r="A56" s="27"/>
      <c r="B56" s="28"/>
      <c r="C56" s="23"/>
    </row>
    <row r="57" spans="1:4" ht="15" x14ac:dyDescent="0.2">
      <c r="A57" s="27"/>
      <c r="B57" s="28"/>
      <c r="C57" s="23"/>
    </row>
    <row r="58" spans="1:4" ht="14.25" x14ac:dyDescent="0.2">
      <c r="A58" s="25"/>
      <c r="B58" s="42"/>
      <c r="C58" s="20"/>
    </row>
    <row r="59" spans="1:4" ht="15" x14ac:dyDescent="0.2">
      <c r="A59" s="27"/>
      <c r="B59" s="28"/>
      <c r="C59" s="23"/>
    </row>
    <row r="60" spans="1:4" ht="15" x14ac:dyDescent="0.25">
      <c r="A60" s="27"/>
      <c r="B60" s="28"/>
      <c r="C60" s="23"/>
      <c r="D60" s="10"/>
    </row>
    <row r="61" spans="1:4" ht="30" customHeight="1" x14ac:dyDescent="0.25">
      <c r="A61" s="27"/>
      <c r="B61" s="28"/>
      <c r="C61" s="23"/>
      <c r="D61" s="10"/>
    </row>
    <row r="62" spans="1:4" ht="15" customHeight="1" x14ac:dyDescent="0.2">
      <c r="A62" s="41"/>
      <c r="B62" s="42"/>
      <c r="C62" s="24"/>
    </row>
    <row r="63" spans="1:4" ht="15" customHeight="1" x14ac:dyDescent="0.2">
      <c r="A63" s="27"/>
      <c r="B63" s="28"/>
      <c r="C63" s="23"/>
    </row>
    <row r="64" spans="1:4" ht="15" x14ac:dyDescent="0.2">
      <c r="A64" s="27"/>
      <c r="B64" s="28"/>
      <c r="C64" s="23"/>
    </row>
    <row r="65" spans="1:4" ht="15" x14ac:dyDescent="0.2">
      <c r="A65" s="27"/>
      <c r="B65" s="30"/>
      <c r="C65" s="23"/>
      <c r="D65" s="7"/>
    </row>
    <row r="66" spans="1:4" ht="15" x14ac:dyDescent="0.2">
      <c r="A66" s="27"/>
      <c r="B66" s="30"/>
      <c r="C66" s="23"/>
      <c r="D66" s="7"/>
    </row>
    <row r="67" spans="1:4" ht="15" x14ac:dyDescent="0.2">
      <c r="A67" s="27"/>
      <c r="B67" s="28"/>
      <c r="C67" s="23"/>
    </row>
    <row r="68" spans="1:4" ht="15.75" x14ac:dyDescent="0.2">
      <c r="A68" s="47"/>
      <c r="B68" s="48"/>
      <c r="C68" s="24"/>
    </row>
    <row r="69" spans="1:4" ht="15" x14ac:dyDescent="0.2">
      <c r="A69" s="27"/>
      <c r="B69" s="49"/>
      <c r="C69" s="20"/>
    </row>
    <row r="70" spans="1:4" ht="20.25" customHeight="1" x14ac:dyDescent="0.2">
      <c r="A70" s="50"/>
      <c r="B70" s="28"/>
      <c r="C70" s="29"/>
    </row>
    <row r="71" spans="1:4" ht="15" x14ac:dyDescent="0.2">
      <c r="A71" s="32"/>
      <c r="B71" s="30"/>
      <c r="C71" s="33"/>
    </row>
    <row r="72" spans="1:4" ht="19.5" customHeight="1" x14ac:dyDescent="0.2">
      <c r="A72" s="32"/>
      <c r="B72" s="30"/>
      <c r="C72" s="33"/>
    </row>
    <row r="73" spans="1:4" ht="15" x14ac:dyDescent="0.2">
      <c r="A73" s="50"/>
      <c r="B73" s="28"/>
      <c r="C73" s="23"/>
    </row>
    <row r="74" spans="1:4" ht="15" x14ac:dyDescent="0.2">
      <c r="A74" s="50"/>
      <c r="B74" s="28"/>
      <c r="C74" s="23"/>
    </row>
    <row r="75" spans="1:4" ht="15" x14ac:dyDescent="0.2">
      <c r="A75" s="50"/>
      <c r="B75" s="28"/>
      <c r="C75" s="23"/>
    </row>
    <row r="76" spans="1:4" ht="15" x14ac:dyDescent="0.2">
      <c r="A76" s="39"/>
      <c r="B76" s="30"/>
      <c r="C76" s="23"/>
    </row>
    <row r="77" spans="1:4" ht="15" x14ac:dyDescent="0.2">
      <c r="A77" s="50"/>
      <c r="B77" s="30"/>
      <c r="C77" s="23"/>
    </row>
    <row r="78" spans="1:4" ht="15" x14ac:dyDescent="0.2">
      <c r="A78" s="27"/>
      <c r="B78" s="30"/>
      <c r="C78" s="23"/>
    </row>
    <row r="79" spans="1:4" ht="15" x14ac:dyDescent="0.2">
      <c r="A79" s="50"/>
      <c r="B79" s="30"/>
      <c r="C79" s="23"/>
    </row>
    <row r="80" spans="1:4" ht="15" x14ac:dyDescent="0.2">
      <c r="A80" s="50"/>
      <c r="B80" s="30"/>
      <c r="C80" s="23"/>
    </row>
    <row r="81" spans="1:6" ht="15" x14ac:dyDescent="0.2">
      <c r="A81" s="50"/>
      <c r="B81" s="30"/>
      <c r="C81" s="23"/>
    </row>
    <row r="82" spans="1:6" ht="24.95" customHeight="1" x14ac:dyDescent="0.2">
      <c r="A82" s="50"/>
      <c r="B82" s="22"/>
      <c r="C82" s="23"/>
    </row>
    <row r="83" spans="1:6" ht="15" x14ac:dyDescent="0.2">
      <c r="A83" s="50"/>
      <c r="B83" s="30"/>
      <c r="C83" s="23"/>
      <c r="D83" s="7"/>
    </row>
    <row r="84" spans="1:6" ht="15" x14ac:dyDescent="0.2">
      <c r="A84" s="27"/>
      <c r="B84" s="30"/>
      <c r="C84" s="23"/>
    </row>
    <row r="85" spans="1:6" ht="15" x14ac:dyDescent="0.2">
      <c r="A85" s="27"/>
      <c r="B85" s="22"/>
      <c r="C85" s="33"/>
    </row>
    <row r="86" spans="1:6" ht="15" x14ac:dyDescent="0.2">
      <c r="A86" s="51"/>
      <c r="B86" s="30"/>
      <c r="C86" s="23"/>
    </row>
    <row r="87" spans="1:6" ht="15" x14ac:dyDescent="0.2">
      <c r="A87" s="50"/>
      <c r="B87" s="52"/>
      <c r="C87" s="23"/>
    </row>
    <row r="88" spans="1:6" x14ac:dyDescent="0.2">
      <c r="B88" s="2"/>
      <c r="C88" s="1"/>
    </row>
    <row r="89" spans="1:6" x14ac:dyDescent="0.2">
      <c r="B89" s="2"/>
      <c r="C89" s="1"/>
    </row>
    <row r="90" spans="1:6" ht="30" customHeight="1" x14ac:dyDescent="0.2">
      <c r="B90" s="2"/>
      <c r="C90" s="1"/>
    </row>
    <row r="91" spans="1:6" ht="45" customHeight="1" x14ac:dyDescent="0.2">
      <c r="B91" s="2"/>
      <c r="C91" s="1"/>
      <c r="F91" s="7"/>
    </row>
    <row r="92" spans="1:6" x14ac:dyDescent="0.2">
      <c r="B92" s="2"/>
      <c r="C92" s="1"/>
    </row>
    <row r="93" spans="1:6" x14ac:dyDescent="0.2">
      <c r="B93" s="2"/>
      <c r="C93" s="1"/>
      <c r="E93" s="7"/>
    </row>
    <row r="94" spans="1:6" ht="17.25" customHeight="1" x14ac:dyDescent="0.2">
      <c r="B94" s="2"/>
      <c r="C94" s="1"/>
    </row>
    <row r="95" spans="1:6" x14ac:dyDescent="0.2">
      <c r="B95" s="2"/>
      <c r="C95" s="1"/>
    </row>
    <row r="96" spans="1:6" x14ac:dyDescent="0.2">
      <c r="B96" s="2"/>
      <c r="C96" s="1"/>
    </row>
    <row r="97" spans="2:7" x14ac:dyDescent="0.2">
      <c r="B97" s="2"/>
      <c r="C97" s="1"/>
    </row>
    <row r="98" spans="2:7" x14ac:dyDescent="0.2">
      <c r="B98" s="2"/>
      <c r="C98" s="1"/>
    </row>
    <row r="99" spans="2:7" x14ac:dyDescent="0.2">
      <c r="B99" s="2"/>
      <c r="C99" s="1"/>
    </row>
    <row r="100" spans="2:7" x14ac:dyDescent="0.2">
      <c r="B100" s="2"/>
      <c r="C100" s="1"/>
    </row>
    <row r="101" spans="2:7" x14ac:dyDescent="0.2">
      <c r="B101" s="2"/>
      <c r="C101" s="1"/>
    </row>
    <row r="102" spans="2:7" ht="45" customHeight="1" x14ac:dyDescent="0.2"/>
    <row r="103" spans="2:7" x14ac:dyDescent="0.2">
      <c r="C103" s="1"/>
    </row>
    <row r="104" spans="2:7" x14ac:dyDescent="0.2">
      <c r="G104" s="8"/>
    </row>
    <row r="106" spans="2:7" ht="30" customHeight="1" x14ac:dyDescent="0.2"/>
    <row r="127" ht="30" customHeight="1" x14ac:dyDescent="0.2"/>
    <row r="128" ht="15" customHeight="1" x14ac:dyDescent="0.2"/>
  </sheetData>
  <mergeCells count="2">
    <mergeCell ref="B5:C5"/>
    <mergeCell ref="H10:I10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2"/>
  <sheetViews>
    <sheetView zoomScale="130" zoomScaleNormal="130" workbookViewId="0">
      <selection activeCell="J2" sqref="J2"/>
    </sheetView>
  </sheetViews>
  <sheetFormatPr defaultRowHeight="12.75" x14ac:dyDescent="0.2"/>
  <cols>
    <col min="1" max="1" width="6.42578125" customWidth="1"/>
    <col min="2" max="2" width="53.28515625" customWidth="1"/>
    <col min="3" max="3" width="12.42578125" customWidth="1"/>
    <col min="4" max="4" width="11.85546875" customWidth="1"/>
    <col min="5" max="5" width="11.5703125" customWidth="1"/>
    <col min="6" max="6" width="8.85546875" customWidth="1"/>
    <col min="7" max="7" width="10.5703125" bestFit="1" customWidth="1"/>
  </cols>
  <sheetData>
    <row r="1" spans="1:6" ht="15" x14ac:dyDescent="0.25">
      <c r="A1" s="6"/>
      <c r="B1" s="65" t="s">
        <v>37</v>
      </c>
      <c r="C1" s="65"/>
      <c r="D1" s="65"/>
      <c r="E1" s="65"/>
      <c r="F1" s="6"/>
    </row>
    <row r="2" spans="1:6" ht="16.5" customHeight="1" x14ac:dyDescent="0.25">
      <c r="A2" s="6"/>
      <c r="B2" s="65" t="s">
        <v>72</v>
      </c>
      <c r="C2" s="65"/>
      <c r="D2" s="65"/>
      <c r="E2" s="65"/>
      <c r="F2" s="6"/>
    </row>
    <row r="3" spans="1:6" ht="15" x14ac:dyDescent="0.25">
      <c r="A3" s="6"/>
      <c r="B3" s="65" t="s">
        <v>38</v>
      </c>
      <c r="C3" s="65"/>
      <c r="D3" s="65"/>
      <c r="E3" s="65"/>
      <c r="F3" s="6"/>
    </row>
    <row r="4" spans="1:6" x14ac:dyDescent="0.2">
      <c r="A4" s="3"/>
      <c r="B4" s="3"/>
      <c r="C4" s="3"/>
      <c r="D4" s="3"/>
      <c r="E4" s="3"/>
      <c r="F4" s="3"/>
    </row>
    <row r="5" spans="1:6" ht="15.75" x14ac:dyDescent="0.25">
      <c r="A5" s="3"/>
      <c r="B5" s="136" t="s">
        <v>65</v>
      </c>
      <c r="C5" s="136"/>
      <c r="D5" s="136"/>
      <c r="E5" s="136"/>
      <c r="F5" s="3"/>
    </row>
    <row r="6" spans="1:6" ht="15.75" x14ac:dyDescent="0.25">
      <c r="A6" s="3"/>
      <c r="B6" s="133" t="s">
        <v>64</v>
      </c>
      <c r="C6" s="133"/>
      <c r="D6" s="133"/>
      <c r="E6" s="62"/>
      <c r="F6" s="3"/>
    </row>
    <row r="7" spans="1:6" ht="15.75" x14ac:dyDescent="0.25">
      <c r="A7" s="3"/>
      <c r="B7" s="133" t="s">
        <v>63</v>
      </c>
      <c r="C7" s="133"/>
      <c r="D7" s="4"/>
      <c r="E7" s="5"/>
      <c r="F7" s="3"/>
    </row>
    <row r="8" spans="1:6" ht="15.75" x14ac:dyDescent="0.25">
      <c r="A8" s="3"/>
      <c r="B8" s="113"/>
      <c r="C8" s="113"/>
      <c r="D8" s="4"/>
      <c r="E8" s="5"/>
      <c r="F8" s="3"/>
    </row>
    <row r="9" spans="1:6" ht="13.5" customHeight="1" x14ac:dyDescent="0.25">
      <c r="A9" s="3"/>
      <c r="B9" s="3"/>
      <c r="C9" s="3"/>
      <c r="D9" s="112" t="s">
        <v>12</v>
      </c>
      <c r="E9" s="114"/>
      <c r="F9" s="115"/>
    </row>
    <row r="10" spans="1:6" ht="15" customHeight="1" x14ac:dyDescent="0.2">
      <c r="A10" s="137" t="s">
        <v>1</v>
      </c>
      <c r="B10" s="137" t="s">
        <v>6</v>
      </c>
      <c r="C10" s="138" t="s">
        <v>2</v>
      </c>
      <c r="D10" s="139" t="s">
        <v>39</v>
      </c>
      <c r="E10" s="101"/>
    </row>
    <row r="11" spans="1:6" ht="15" customHeight="1" x14ac:dyDescent="0.2">
      <c r="A11" s="137"/>
      <c r="B11" s="137"/>
      <c r="C11" s="138"/>
      <c r="D11" s="140"/>
      <c r="E11" s="101"/>
    </row>
    <row r="12" spans="1:6" ht="15" x14ac:dyDescent="0.2">
      <c r="A12" s="137"/>
      <c r="B12" s="137"/>
      <c r="C12" s="138"/>
      <c r="D12" s="141"/>
      <c r="E12" s="97"/>
    </row>
    <row r="13" spans="1:6" x14ac:dyDescent="0.2">
      <c r="A13" s="68">
        <v>1</v>
      </c>
      <c r="B13" s="68">
        <v>2</v>
      </c>
      <c r="C13" s="68">
        <v>3</v>
      </c>
      <c r="D13" s="109">
        <v>4</v>
      </c>
      <c r="E13" s="102"/>
    </row>
    <row r="14" spans="1:6" ht="14.25" x14ac:dyDescent="0.2">
      <c r="A14" s="69" t="s">
        <v>16</v>
      </c>
      <c r="B14" s="14" t="s">
        <v>7</v>
      </c>
      <c r="C14" s="93">
        <f>C15</f>
        <v>658.10599999999999</v>
      </c>
      <c r="D14" s="93">
        <f>D15</f>
        <v>0.20300000000000001</v>
      </c>
      <c r="E14" s="103"/>
      <c r="F14" s="72"/>
    </row>
    <row r="15" spans="1:6" ht="14.25" x14ac:dyDescent="0.2">
      <c r="A15" s="70" t="s">
        <v>27</v>
      </c>
      <c r="B15" s="14" t="s">
        <v>28</v>
      </c>
      <c r="C15" s="110">
        <f>C16</f>
        <v>658.10599999999999</v>
      </c>
      <c r="D15" s="110">
        <f>D16</f>
        <v>0.20300000000000001</v>
      </c>
      <c r="E15" s="104"/>
      <c r="F15" s="72"/>
    </row>
    <row r="16" spans="1:6" ht="34.5" customHeight="1" x14ac:dyDescent="0.25">
      <c r="A16" s="64" t="s">
        <v>45</v>
      </c>
      <c r="B16" s="85" t="s">
        <v>25</v>
      </c>
      <c r="C16" s="111">
        <v>658.10599999999999</v>
      </c>
      <c r="D16" s="111">
        <v>0.20300000000000001</v>
      </c>
      <c r="E16" s="106"/>
    </row>
    <row r="17" spans="1:9" ht="30" customHeight="1" x14ac:dyDescent="0.2">
      <c r="A17" s="70" t="s">
        <v>22</v>
      </c>
      <c r="B17" s="77" t="s">
        <v>24</v>
      </c>
      <c r="C17" s="94">
        <f>C18+C19+C20</f>
        <v>14.624000000000001</v>
      </c>
      <c r="D17" s="94">
        <f>D18+D19+D20</f>
        <v>-29.555999999999997</v>
      </c>
      <c r="E17" s="105"/>
    </row>
    <row r="18" spans="1:9" ht="18" customHeight="1" x14ac:dyDescent="0.25">
      <c r="A18" s="64" t="s">
        <v>49</v>
      </c>
      <c r="B18" s="15" t="s">
        <v>4</v>
      </c>
      <c r="C18" s="92">
        <v>0</v>
      </c>
      <c r="D18" s="92">
        <v>-4.5999999999999996</v>
      </c>
      <c r="E18" s="105"/>
    </row>
    <row r="19" spans="1:9" ht="18" customHeight="1" x14ac:dyDescent="0.25">
      <c r="A19" s="64" t="s">
        <v>59</v>
      </c>
      <c r="B19" s="15" t="s">
        <v>60</v>
      </c>
      <c r="C19" s="92">
        <v>0</v>
      </c>
      <c r="D19" s="92">
        <v>-29.3</v>
      </c>
      <c r="E19" s="105"/>
    </row>
    <row r="20" spans="1:9" ht="30" x14ac:dyDescent="0.25">
      <c r="A20" s="64" t="s">
        <v>29</v>
      </c>
      <c r="B20" s="76" t="s">
        <v>23</v>
      </c>
      <c r="C20" s="92">
        <v>14.624000000000001</v>
      </c>
      <c r="D20" s="92">
        <v>4.3440000000000003</v>
      </c>
      <c r="E20" s="106"/>
    </row>
    <row r="21" spans="1:9" ht="15" x14ac:dyDescent="0.2">
      <c r="A21" s="64" t="s">
        <v>13</v>
      </c>
      <c r="B21" s="13" t="s">
        <v>2</v>
      </c>
      <c r="C21" s="93">
        <f>C14+C17</f>
        <v>672.73</v>
      </c>
      <c r="D21" s="93">
        <f>D14+D17</f>
        <v>-29.352999999999998</v>
      </c>
      <c r="E21" s="103"/>
      <c r="I21" s="73"/>
    </row>
    <row r="22" spans="1:9" ht="15" x14ac:dyDescent="0.2">
      <c r="A22" s="64"/>
      <c r="B22" s="16" t="s">
        <v>5</v>
      </c>
      <c r="C22" s="12"/>
      <c r="D22" s="12"/>
      <c r="E22" s="20"/>
      <c r="I22" s="1"/>
    </row>
    <row r="23" spans="1:9" ht="15" x14ac:dyDescent="0.25">
      <c r="A23" s="66" t="s">
        <v>8</v>
      </c>
      <c r="B23" s="15" t="s">
        <v>4</v>
      </c>
      <c r="C23" s="92">
        <f>C18</f>
        <v>0</v>
      </c>
      <c r="D23" s="92">
        <f>D18</f>
        <v>-4.5999999999999996</v>
      </c>
      <c r="E23" s="107"/>
    </row>
    <row r="24" spans="1:9" ht="15" x14ac:dyDescent="0.25">
      <c r="A24" s="123" t="s">
        <v>61</v>
      </c>
      <c r="B24" s="15" t="s">
        <v>60</v>
      </c>
      <c r="C24" s="92">
        <f>C19</f>
        <v>0</v>
      </c>
      <c r="D24" s="92">
        <f>D19</f>
        <v>-29.3</v>
      </c>
      <c r="E24" s="107"/>
    </row>
    <row r="25" spans="1:9" ht="30" x14ac:dyDescent="0.25">
      <c r="A25" s="66" t="s">
        <v>30</v>
      </c>
      <c r="B25" s="76" t="s">
        <v>23</v>
      </c>
      <c r="C25" s="92">
        <f>C16+C20</f>
        <v>672.73</v>
      </c>
      <c r="D25" s="92">
        <f>D16+D20</f>
        <v>4.5470000000000006</v>
      </c>
      <c r="E25" s="106"/>
    </row>
    <row r="26" spans="1:9" ht="15" x14ac:dyDescent="0.25">
      <c r="A26" s="116"/>
      <c r="B26" s="118"/>
      <c r="C26" s="119"/>
      <c r="D26" s="108"/>
      <c r="E26" s="108"/>
    </row>
    <row r="27" spans="1:9" ht="15" x14ac:dyDescent="0.2">
      <c r="A27" s="75"/>
      <c r="B27" s="30"/>
      <c r="C27" s="1"/>
      <c r="D27" s="1"/>
      <c r="E27" s="1"/>
    </row>
    <row r="28" spans="1:9" ht="15" x14ac:dyDescent="0.2">
      <c r="A28" s="75"/>
      <c r="B28" s="30"/>
      <c r="C28" s="1"/>
      <c r="D28" s="1"/>
      <c r="E28" s="1"/>
    </row>
    <row r="29" spans="1:9" ht="15" x14ac:dyDescent="0.2">
      <c r="A29" s="75"/>
      <c r="B29" s="30"/>
      <c r="C29" s="1"/>
      <c r="D29" s="1"/>
      <c r="E29" s="1"/>
    </row>
    <row r="30" spans="1:9" x14ac:dyDescent="0.2">
      <c r="B30" s="2"/>
      <c r="C30" s="1"/>
      <c r="D30" s="1"/>
      <c r="E30" s="1"/>
    </row>
    <row r="31" spans="1:9" x14ac:dyDescent="0.2">
      <c r="B31" s="2"/>
      <c r="C31" s="1"/>
      <c r="D31" s="1"/>
      <c r="E31" s="1"/>
    </row>
    <row r="33" spans="3:9" x14ac:dyDescent="0.2">
      <c r="C33" s="1"/>
      <c r="D33" s="1"/>
      <c r="E33" s="1"/>
    </row>
    <row r="35" spans="3:9" ht="15.75" customHeight="1" x14ac:dyDescent="0.2"/>
    <row r="42" spans="3:9" x14ac:dyDescent="0.2">
      <c r="I42" s="9"/>
    </row>
    <row r="45" spans="3:9" x14ac:dyDescent="0.2">
      <c r="I45" s="9"/>
    </row>
    <row r="46" spans="3:9" ht="30" customHeight="1" x14ac:dyDescent="0.2">
      <c r="I46" s="71"/>
    </row>
    <row r="47" spans="3:9" x14ac:dyDescent="0.2">
      <c r="I47" s="7"/>
    </row>
    <row r="48" spans="3:9" x14ac:dyDescent="0.2">
      <c r="I48" s="71"/>
    </row>
    <row r="52" ht="30" customHeight="1" x14ac:dyDescent="0.2"/>
    <row r="66" ht="18" customHeight="1" x14ac:dyDescent="0.2"/>
    <row r="68" ht="15" customHeight="1" x14ac:dyDescent="0.2"/>
    <row r="74" ht="16.5" customHeight="1" x14ac:dyDescent="0.2"/>
    <row r="75" ht="16.5" customHeight="1" x14ac:dyDescent="0.2"/>
    <row r="78" ht="17.25" customHeight="1" x14ac:dyDescent="0.2"/>
    <row r="81" ht="16.5" customHeight="1" x14ac:dyDescent="0.2"/>
    <row r="86" ht="15.75" customHeight="1" x14ac:dyDescent="0.2"/>
    <row r="90" ht="30" customHeight="1" x14ac:dyDescent="0.2"/>
    <row r="104" spans="10:10" x14ac:dyDescent="0.2">
      <c r="J104" s="8"/>
    </row>
    <row r="111" spans="10:10" ht="30" customHeight="1" x14ac:dyDescent="0.2"/>
    <row r="112" spans="10:10" ht="15" customHeight="1" x14ac:dyDescent="0.2"/>
  </sheetData>
  <mergeCells count="7">
    <mergeCell ref="B5:E5"/>
    <mergeCell ref="B6:D6"/>
    <mergeCell ref="B7:C7"/>
    <mergeCell ref="A10:A12"/>
    <mergeCell ref="B10:B12"/>
    <mergeCell ref="C10:C12"/>
    <mergeCell ref="D10:D12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8"/>
  <sheetViews>
    <sheetView zoomScale="130" zoomScaleNormal="130" workbookViewId="0">
      <selection activeCell="C2" sqref="C2"/>
    </sheetView>
  </sheetViews>
  <sheetFormatPr defaultRowHeight="12.75" x14ac:dyDescent="0.2"/>
  <cols>
    <col min="1" max="1" width="4.28515625" customWidth="1"/>
    <col min="2" max="2" width="48.85546875" customWidth="1"/>
    <col min="3" max="3" width="20.7109375" customWidth="1"/>
    <col min="4" max="4" width="18.85546875" customWidth="1"/>
    <col min="5" max="5" width="12.42578125" customWidth="1"/>
    <col min="6" max="6" width="7.28515625" customWidth="1"/>
    <col min="7" max="7" width="10.5703125" bestFit="1" customWidth="1"/>
  </cols>
  <sheetData>
    <row r="1" spans="1:8" ht="15" x14ac:dyDescent="0.25">
      <c r="A1" s="6"/>
      <c r="B1" s="6"/>
      <c r="C1" s="65" t="s">
        <v>0</v>
      </c>
      <c r="D1" s="65"/>
      <c r="E1" s="65"/>
      <c r="F1" s="6"/>
    </row>
    <row r="2" spans="1:8" ht="16.5" customHeight="1" x14ac:dyDescent="0.25">
      <c r="A2" s="6"/>
      <c r="B2" s="6"/>
      <c r="C2" s="65" t="s">
        <v>73</v>
      </c>
      <c r="D2" s="65"/>
      <c r="E2" s="65"/>
      <c r="F2" s="6"/>
    </row>
    <row r="3" spans="1:8" ht="15" x14ac:dyDescent="0.25">
      <c r="A3" s="6"/>
      <c r="B3" s="6"/>
      <c r="C3" s="65" t="s">
        <v>62</v>
      </c>
      <c r="D3" s="65"/>
      <c r="E3" s="65"/>
      <c r="F3" s="6"/>
    </row>
    <row r="4" spans="1:8" x14ac:dyDescent="0.2">
      <c r="A4" s="3"/>
      <c r="B4" s="3"/>
      <c r="C4" s="3"/>
      <c r="D4" s="3"/>
      <c r="E4" s="3"/>
      <c r="F4" s="3"/>
    </row>
    <row r="5" spans="1:8" ht="15.75" customHeight="1" x14ac:dyDescent="0.25">
      <c r="A5" s="117" t="s">
        <v>58</v>
      </c>
      <c r="B5" s="117"/>
      <c r="C5" s="117"/>
      <c r="D5" s="11"/>
      <c r="E5" s="3"/>
      <c r="F5" s="3"/>
      <c r="G5" s="3"/>
      <c r="H5" s="3"/>
    </row>
    <row r="6" spans="1:8" ht="15.75" customHeight="1" x14ac:dyDescent="0.25">
      <c r="A6" s="117" t="s">
        <v>57</v>
      </c>
      <c r="B6" s="11"/>
      <c r="C6" s="11"/>
      <c r="D6" s="11"/>
      <c r="E6" s="3"/>
      <c r="F6" s="3"/>
      <c r="G6" s="3"/>
      <c r="H6" s="3"/>
    </row>
    <row r="7" spans="1:8" ht="15.75" customHeight="1" x14ac:dyDescent="0.25">
      <c r="A7" s="62"/>
      <c r="B7" s="62"/>
      <c r="C7" s="62"/>
      <c r="D7" s="62"/>
      <c r="E7" s="62"/>
      <c r="F7" s="62"/>
    </row>
    <row r="8" spans="1:8" ht="15" customHeight="1" x14ac:dyDescent="0.25">
      <c r="A8" s="11"/>
      <c r="B8" s="11"/>
      <c r="C8" s="11"/>
      <c r="D8" s="55" t="s">
        <v>12</v>
      </c>
      <c r="E8" s="134"/>
      <c r="F8" s="135"/>
    </row>
    <row r="9" spans="1:8" ht="39.75" customHeight="1" x14ac:dyDescent="0.25">
      <c r="A9" s="76" t="s">
        <v>53</v>
      </c>
      <c r="B9" s="125" t="s">
        <v>17</v>
      </c>
      <c r="C9" s="79" t="s">
        <v>3</v>
      </c>
      <c r="D9" s="99" t="s">
        <v>36</v>
      </c>
    </row>
    <row r="10" spans="1:8" ht="13.5" customHeight="1" x14ac:dyDescent="0.25">
      <c r="A10" s="122">
        <v>1</v>
      </c>
      <c r="B10" s="122">
        <v>2</v>
      </c>
      <c r="C10" s="126">
        <v>3</v>
      </c>
      <c r="D10" s="122">
        <v>4</v>
      </c>
    </row>
    <row r="11" spans="1:8" ht="15" x14ac:dyDescent="0.25">
      <c r="A11" s="99">
        <v>2</v>
      </c>
      <c r="B11" s="98" t="s">
        <v>54</v>
      </c>
      <c r="C11" s="127">
        <v>0</v>
      </c>
      <c r="D11" s="87">
        <v>-3</v>
      </c>
    </row>
    <row r="12" spans="1:8" ht="15" x14ac:dyDescent="0.25">
      <c r="A12" s="99">
        <v>4</v>
      </c>
      <c r="B12" s="98" t="s">
        <v>55</v>
      </c>
      <c r="C12" s="128">
        <v>0</v>
      </c>
      <c r="D12" s="87">
        <v>-26.3</v>
      </c>
    </row>
    <row r="13" spans="1:8" ht="14.25" x14ac:dyDescent="0.2">
      <c r="A13" s="69">
        <v>22</v>
      </c>
      <c r="B13" s="81" t="s">
        <v>56</v>
      </c>
      <c r="C13" s="129">
        <f>SUM(C11:C12)</f>
        <v>0</v>
      </c>
      <c r="D13" s="89">
        <f>SUM(D11:D12)</f>
        <v>-29.3</v>
      </c>
    </row>
    <row r="14" spans="1:8" x14ac:dyDescent="0.2">
      <c r="B14" s="84"/>
      <c r="C14" s="84"/>
    </row>
    <row r="22" spans="10:10" ht="30" customHeight="1" x14ac:dyDescent="0.2"/>
    <row r="27" spans="10:10" x14ac:dyDescent="0.2">
      <c r="J27" s="8"/>
    </row>
    <row r="28" spans="10:10" ht="30" customHeight="1" x14ac:dyDescent="0.2"/>
    <row r="42" ht="18" customHeight="1" x14ac:dyDescent="0.2"/>
    <row r="44" ht="15" customHeight="1" x14ac:dyDescent="0.2"/>
    <row r="50" ht="16.5" customHeight="1" x14ac:dyDescent="0.2"/>
    <row r="51" ht="16.5" customHeight="1" x14ac:dyDescent="0.2"/>
    <row r="54" ht="17.25" customHeight="1" x14ac:dyDescent="0.2"/>
    <row r="57" ht="16.5" customHeight="1" x14ac:dyDescent="0.2"/>
    <row r="62" ht="15.75" customHeight="1" x14ac:dyDescent="0.2"/>
    <row r="66" ht="30" customHeight="1" x14ac:dyDescent="0.2"/>
    <row r="87" ht="30" customHeight="1" x14ac:dyDescent="0.2"/>
    <row r="88" ht="15" customHeight="1" x14ac:dyDescent="0.2"/>
  </sheetData>
  <mergeCells count="1">
    <mergeCell ref="E8:F8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1"/>
  <sheetViews>
    <sheetView tabSelected="1" zoomScale="130" zoomScaleNormal="130" workbookViewId="0">
      <selection activeCell="C2" sqref="C2"/>
    </sheetView>
  </sheetViews>
  <sheetFormatPr defaultRowHeight="12.75" x14ac:dyDescent="0.2"/>
  <cols>
    <col min="1" max="1" width="4.28515625" customWidth="1"/>
    <col min="2" max="2" width="48.85546875" customWidth="1"/>
    <col min="3" max="3" width="20.7109375" customWidth="1"/>
    <col min="4" max="4" width="18.85546875" customWidth="1"/>
    <col min="5" max="5" width="12.42578125" customWidth="1"/>
    <col min="6" max="6" width="7.28515625" customWidth="1"/>
    <col min="7" max="7" width="10.5703125" bestFit="1" customWidth="1"/>
  </cols>
  <sheetData>
    <row r="1" spans="1:6" ht="15" x14ac:dyDescent="0.25">
      <c r="A1" s="6"/>
      <c r="B1" s="6"/>
      <c r="C1" s="65" t="s">
        <v>0</v>
      </c>
      <c r="D1" s="65"/>
      <c r="E1" s="65"/>
      <c r="F1" s="6"/>
    </row>
    <row r="2" spans="1:6" ht="16.5" customHeight="1" x14ac:dyDescent="0.25">
      <c r="A2" s="6"/>
      <c r="B2" s="6"/>
      <c r="C2" s="65" t="s">
        <v>74</v>
      </c>
      <c r="D2" s="65"/>
      <c r="E2" s="65"/>
      <c r="F2" s="6"/>
    </row>
    <row r="3" spans="1:6" ht="15" x14ac:dyDescent="0.25">
      <c r="A3" s="6"/>
      <c r="B3" s="6"/>
      <c r="C3" s="65" t="s">
        <v>19</v>
      </c>
      <c r="D3" s="65"/>
      <c r="E3" s="65"/>
      <c r="F3" s="6"/>
    </row>
    <row r="4" spans="1:6" x14ac:dyDescent="0.2">
      <c r="A4" s="3"/>
      <c r="B4" s="3"/>
      <c r="C4" s="3"/>
      <c r="D4" s="3"/>
      <c r="E4" s="3"/>
      <c r="F4" s="3"/>
    </row>
    <row r="5" spans="1:6" ht="15.75" customHeight="1" x14ac:dyDescent="0.25">
      <c r="A5" s="136" t="s">
        <v>50</v>
      </c>
      <c r="B5" s="136"/>
      <c r="C5" s="136"/>
      <c r="D5" s="136"/>
      <c r="E5" s="136"/>
      <c r="F5" s="136"/>
    </row>
    <row r="6" spans="1:6" ht="15.75" customHeight="1" x14ac:dyDescent="0.25">
      <c r="A6" s="62"/>
      <c r="B6" s="142" t="s">
        <v>40</v>
      </c>
      <c r="C6" s="142"/>
      <c r="D6" s="142"/>
      <c r="E6" s="142"/>
      <c r="F6" s="142"/>
    </row>
    <row r="7" spans="1:6" ht="15.75" customHeight="1" x14ac:dyDescent="0.25">
      <c r="A7" s="62"/>
      <c r="B7" s="62"/>
      <c r="C7" s="62"/>
      <c r="D7" s="62"/>
      <c r="E7" s="62"/>
      <c r="F7" s="62"/>
    </row>
    <row r="8" spans="1:6" ht="15" customHeight="1" x14ac:dyDescent="0.25">
      <c r="A8" s="11"/>
      <c r="B8" s="11"/>
      <c r="C8" s="11"/>
      <c r="D8" s="55" t="s">
        <v>12</v>
      </c>
      <c r="E8" s="134"/>
      <c r="F8" s="135"/>
    </row>
    <row r="9" spans="1:6" ht="13.5" customHeight="1" x14ac:dyDescent="0.2">
      <c r="A9" s="137" t="s">
        <v>9</v>
      </c>
      <c r="B9" s="137" t="s">
        <v>17</v>
      </c>
      <c r="C9" s="143" t="s">
        <v>2</v>
      </c>
      <c r="D9" s="139" t="s">
        <v>39</v>
      </c>
    </row>
    <row r="10" spans="1:6" ht="18.75" customHeight="1" x14ac:dyDescent="0.2">
      <c r="A10" s="137"/>
      <c r="B10" s="137"/>
      <c r="C10" s="144"/>
      <c r="D10" s="140"/>
    </row>
    <row r="11" spans="1:6" ht="15" customHeight="1" x14ac:dyDescent="0.2">
      <c r="A11" s="137"/>
      <c r="B11" s="137"/>
      <c r="C11" s="145"/>
      <c r="D11" s="141"/>
    </row>
    <row r="12" spans="1:6" ht="15" x14ac:dyDescent="0.2">
      <c r="A12" s="121">
        <v>1</v>
      </c>
      <c r="B12" s="121">
        <v>2</v>
      </c>
      <c r="C12" s="121">
        <v>3</v>
      </c>
      <c r="D12" s="121">
        <v>4</v>
      </c>
    </row>
    <row r="13" spans="1:6" ht="14.25" x14ac:dyDescent="0.2">
      <c r="A13" s="78">
        <v>3</v>
      </c>
      <c r="B13" s="81" t="s">
        <v>31</v>
      </c>
      <c r="C13" s="124">
        <f>C14+C15</f>
        <v>5.0350000000000001</v>
      </c>
      <c r="D13" s="124">
        <f>D14</f>
        <v>0.17299999999999999</v>
      </c>
    </row>
    <row r="14" spans="1:6" ht="30" x14ac:dyDescent="0.2">
      <c r="A14" s="79"/>
      <c r="B14" s="76" t="s">
        <v>69</v>
      </c>
      <c r="C14" s="121">
        <v>0.17599999999999999</v>
      </c>
      <c r="D14" s="121">
        <v>0.17299999999999999</v>
      </c>
    </row>
    <row r="15" spans="1:6" ht="30" x14ac:dyDescent="0.2">
      <c r="A15" s="79"/>
      <c r="B15" s="80" t="s">
        <v>70</v>
      </c>
      <c r="C15" s="121">
        <v>4.859</v>
      </c>
      <c r="D15" s="121"/>
    </row>
    <row r="16" spans="1:6" ht="14.25" x14ac:dyDescent="0.2">
      <c r="A16" s="78">
        <v>4</v>
      </c>
      <c r="B16" s="81" t="s">
        <v>55</v>
      </c>
      <c r="C16" s="86">
        <f>C17</f>
        <v>0</v>
      </c>
      <c r="D16" s="86">
        <f>D17</f>
        <v>-4.5999999999999996</v>
      </c>
    </row>
    <row r="17" spans="1:11" ht="15" x14ac:dyDescent="0.2">
      <c r="A17" s="79"/>
      <c r="B17" s="80" t="s">
        <v>47</v>
      </c>
      <c r="C17" s="88">
        <v>0</v>
      </c>
      <c r="D17" s="88">
        <v>-4.5999999999999996</v>
      </c>
    </row>
    <row r="18" spans="1:11" ht="14.25" x14ac:dyDescent="0.2">
      <c r="A18" s="78">
        <v>7</v>
      </c>
      <c r="B18" s="81" t="s">
        <v>26</v>
      </c>
      <c r="C18" s="89">
        <f>C19</f>
        <v>0.52800000000000002</v>
      </c>
      <c r="D18" s="89">
        <f>D19</f>
        <v>0.52</v>
      </c>
    </row>
    <row r="19" spans="1:11" ht="30" x14ac:dyDescent="0.25">
      <c r="A19" s="79"/>
      <c r="B19" s="76" t="s">
        <v>69</v>
      </c>
      <c r="C19" s="87">
        <v>0.52800000000000002</v>
      </c>
      <c r="D19" s="87">
        <v>0.52</v>
      </c>
      <c r="K19" s="7"/>
    </row>
    <row r="20" spans="1:11" ht="14.25" x14ac:dyDescent="0.2">
      <c r="A20" s="78">
        <v>11</v>
      </c>
      <c r="B20" s="81" t="s">
        <v>32</v>
      </c>
      <c r="C20" s="89">
        <f>C21</f>
        <v>0.35199999999999998</v>
      </c>
      <c r="D20" s="89">
        <f>D21</f>
        <v>0.34699999999999998</v>
      </c>
      <c r="J20" s="73"/>
    </row>
    <row r="21" spans="1:11" ht="30" x14ac:dyDescent="0.25">
      <c r="A21" s="79"/>
      <c r="B21" s="76" t="s">
        <v>69</v>
      </c>
      <c r="C21" s="87">
        <v>0.35199999999999998</v>
      </c>
      <c r="D21" s="87">
        <v>0.34699999999999998</v>
      </c>
    </row>
    <row r="22" spans="1:11" ht="14.25" x14ac:dyDescent="0.2">
      <c r="A22" s="78">
        <v>13</v>
      </c>
      <c r="B22" s="81" t="s">
        <v>35</v>
      </c>
      <c r="C22" s="89">
        <f>C23+C24</f>
        <v>6.7650000000000006</v>
      </c>
      <c r="D22" s="89">
        <f>D23</f>
        <v>1.3879999999999999</v>
      </c>
    </row>
    <row r="23" spans="1:11" ht="30" x14ac:dyDescent="0.25">
      <c r="A23" s="79"/>
      <c r="B23" s="76" t="s">
        <v>69</v>
      </c>
      <c r="C23" s="87">
        <v>1.4079999999999999</v>
      </c>
      <c r="D23" s="87">
        <v>1.3879999999999999</v>
      </c>
    </row>
    <row r="24" spans="1:11" ht="30" x14ac:dyDescent="0.25">
      <c r="A24" s="79"/>
      <c r="B24" s="80" t="s">
        <v>70</v>
      </c>
      <c r="C24" s="87">
        <v>5.3570000000000002</v>
      </c>
      <c r="D24" s="87"/>
    </row>
    <row r="25" spans="1:11" ht="14.25" x14ac:dyDescent="0.2">
      <c r="A25" s="78">
        <v>14</v>
      </c>
      <c r="B25" s="81" t="s">
        <v>41</v>
      </c>
      <c r="C25" s="89">
        <f>C26</f>
        <v>1.1200000000000001</v>
      </c>
      <c r="D25" s="89">
        <f>D26</f>
        <v>1.1040000000000001</v>
      </c>
    </row>
    <row r="26" spans="1:11" ht="30" x14ac:dyDescent="0.25">
      <c r="A26" s="79"/>
      <c r="B26" s="76" t="s">
        <v>69</v>
      </c>
      <c r="C26" s="87">
        <v>1.1200000000000001</v>
      </c>
      <c r="D26" s="87">
        <v>1.1040000000000001</v>
      </c>
    </row>
    <row r="27" spans="1:11" ht="14.25" x14ac:dyDescent="0.2">
      <c r="A27" s="78">
        <v>15</v>
      </c>
      <c r="B27" s="81" t="s">
        <v>46</v>
      </c>
      <c r="C27" s="89">
        <f>C28</f>
        <v>0.82399999999999995</v>
      </c>
      <c r="D27" s="89">
        <f>D28</f>
        <v>0.81200000000000006</v>
      </c>
      <c r="I27" s="74"/>
      <c r="J27" s="73"/>
    </row>
    <row r="28" spans="1:11" ht="30" x14ac:dyDescent="0.25">
      <c r="A28" s="79"/>
      <c r="B28" s="76" t="s">
        <v>69</v>
      </c>
      <c r="C28" s="87">
        <v>0.82399999999999995</v>
      </c>
      <c r="D28" s="87">
        <v>0.81200000000000006</v>
      </c>
      <c r="I28" s="2"/>
      <c r="J28" s="1"/>
    </row>
    <row r="29" spans="1:11" ht="15" x14ac:dyDescent="0.25">
      <c r="A29" s="82"/>
      <c r="B29" s="83" t="s">
        <v>18</v>
      </c>
      <c r="C29" s="89">
        <f>C13+C16+C18+C20+C22+C25+C27</f>
        <v>14.624000000000001</v>
      </c>
      <c r="D29" s="89">
        <f>D13+D16+D18+D20+D22+D25+D27</f>
        <v>-0.25599999999999956</v>
      </c>
    </row>
    <row r="30" spans="1:11" ht="15" x14ac:dyDescent="0.25">
      <c r="A30" s="82"/>
      <c r="B30" s="80" t="s">
        <v>48</v>
      </c>
      <c r="C30" s="100">
        <f>C17</f>
        <v>0</v>
      </c>
      <c r="D30" s="100">
        <f>D17</f>
        <v>-4.5999999999999996</v>
      </c>
    </row>
    <row r="31" spans="1:11" ht="30" x14ac:dyDescent="0.25">
      <c r="A31" s="130"/>
      <c r="B31" s="76" t="s">
        <v>69</v>
      </c>
      <c r="C31" s="100">
        <f>C14+C19+C21+C23+C26+C28</f>
        <v>4.4080000000000004</v>
      </c>
      <c r="D31" s="100">
        <f>D14+D19+D21+D23+D26+D28</f>
        <v>4.3440000000000003</v>
      </c>
    </row>
    <row r="32" spans="1:11" ht="30" x14ac:dyDescent="0.25">
      <c r="A32" s="130"/>
      <c r="B32" s="80" t="s">
        <v>70</v>
      </c>
      <c r="C32" s="100">
        <f>C15+C24</f>
        <v>10.216000000000001</v>
      </c>
      <c r="D32" s="100">
        <f>D15+D24</f>
        <v>0</v>
      </c>
    </row>
    <row r="33" spans="2:4" ht="15" x14ac:dyDescent="0.2">
      <c r="B33" s="131"/>
      <c r="C33" s="132"/>
      <c r="D33" s="95"/>
    </row>
    <row r="45" spans="2:4" ht="30" customHeight="1" x14ac:dyDescent="0.2"/>
    <row r="50" spans="10:10" x14ac:dyDescent="0.2">
      <c r="J50" s="8"/>
    </row>
    <row r="51" spans="10:10" ht="30" customHeight="1" x14ac:dyDescent="0.2"/>
    <row r="65" ht="18" customHeight="1" x14ac:dyDescent="0.2"/>
    <row r="67" ht="15" customHeight="1" x14ac:dyDescent="0.2"/>
    <row r="73" ht="16.5" customHeight="1" x14ac:dyDescent="0.2"/>
    <row r="74" ht="16.5" customHeight="1" x14ac:dyDescent="0.2"/>
    <row r="77" ht="17.25" customHeight="1" x14ac:dyDescent="0.2"/>
    <row r="80" ht="16.5" customHeight="1" x14ac:dyDescent="0.2"/>
    <row r="85" ht="15.75" customHeight="1" x14ac:dyDescent="0.2"/>
    <row r="89" ht="30" customHeight="1" x14ac:dyDescent="0.2"/>
    <row r="110" ht="30" customHeight="1" x14ac:dyDescent="0.2"/>
    <row r="111" ht="15" customHeight="1" x14ac:dyDescent="0.2"/>
  </sheetData>
  <mergeCells count="7">
    <mergeCell ref="A5:F5"/>
    <mergeCell ref="B6:F6"/>
    <mergeCell ref="E8:F8"/>
    <mergeCell ref="A9:A11"/>
    <mergeCell ref="B9:B11"/>
    <mergeCell ref="C9:C11"/>
    <mergeCell ref="D9:D11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4</vt:i4>
      </vt:variant>
    </vt:vector>
  </HeadingPairs>
  <TitlesOfParts>
    <vt:vector size="8" baseType="lpstr">
      <vt:lpstr>1 priedas</vt:lpstr>
      <vt:lpstr>3 priedas</vt:lpstr>
      <vt:lpstr>5 priedas</vt:lpstr>
      <vt:lpstr>6 priedas</vt:lpstr>
      <vt:lpstr>'1 priedas'!Print_Area</vt:lpstr>
      <vt:lpstr>'3 priedas'!Print_Area</vt:lpstr>
      <vt:lpstr>'5 priedas'!Print_Area</vt:lpstr>
      <vt:lpstr>'6 priedas'!Print_Area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Reda Pilelienė</cp:lastModifiedBy>
  <cp:lastPrinted>2023-05-25T13:27:01Z</cp:lastPrinted>
  <dcterms:created xsi:type="dcterms:W3CDTF">2009-01-12T06:33:21Z</dcterms:created>
  <dcterms:modified xsi:type="dcterms:W3CDTF">2023-05-25T13:27:30Z</dcterms:modified>
</cp:coreProperties>
</file>