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780" windowWidth="29040" windowHeight="15540" activeTab="2"/>
  </bookViews>
  <sheets>
    <sheet name="1 priedas" sheetId="18" r:id="rId1"/>
    <sheet name="3 priedas" sheetId="20" r:id="rId2"/>
    <sheet name="4 priedas" sheetId="24" r:id="rId3"/>
    <sheet name="5 priedas" sheetId="22" r:id="rId4"/>
    <sheet name="6 priedas" sheetId="23" r:id="rId5"/>
    <sheet name="7 priedas" sheetId="17" r:id="rId6"/>
  </sheets>
  <calcPr calcId="145621"/>
</workbook>
</file>

<file path=xl/calcChain.xml><?xml version="1.0" encoding="utf-8"?>
<calcChain xmlns="http://schemas.openxmlformats.org/spreadsheetml/2006/main">
  <c r="D47" i="20" l="1"/>
  <c r="E51" i="20"/>
  <c r="F51" i="20"/>
  <c r="D51" i="20"/>
  <c r="C52" i="20"/>
  <c r="E23" i="20"/>
  <c r="F23" i="20"/>
  <c r="D23" i="20"/>
  <c r="C25" i="20" l="1"/>
  <c r="C26" i="20"/>
  <c r="E50" i="20"/>
  <c r="F50" i="20"/>
  <c r="D50" i="20"/>
  <c r="D42" i="20"/>
  <c r="E21" i="20"/>
  <c r="F21" i="20"/>
  <c r="D21" i="20"/>
  <c r="C22" i="20"/>
  <c r="E15" i="22"/>
  <c r="F15" i="22"/>
  <c r="D15" i="22"/>
  <c r="C14" i="22"/>
  <c r="C21" i="20" l="1"/>
  <c r="E29" i="20" l="1"/>
  <c r="F29" i="20"/>
  <c r="D29" i="20"/>
  <c r="C30" i="20"/>
  <c r="C31" i="20"/>
  <c r="C29" i="20" l="1"/>
  <c r="E21" i="23" l="1"/>
  <c r="F21" i="23"/>
  <c r="C21" i="23" s="1"/>
  <c r="D21" i="23"/>
  <c r="E19" i="23"/>
  <c r="F19" i="23"/>
  <c r="D19" i="23"/>
  <c r="E17" i="23"/>
  <c r="F17" i="23"/>
  <c r="C17" i="23" s="1"/>
  <c r="D17" i="23"/>
  <c r="C18" i="23"/>
  <c r="E48" i="20" l="1"/>
  <c r="F48" i="20"/>
  <c r="D48" i="20"/>
  <c r="E49" i="20"/>
  <c r="F49" i="20"/>
  <c r="D49" i="20"/>
  <c r="C48" i="20" l="1"/>
  <c r="C49" i="20"/>
  <c r="E42" i="20"/>
  <c r="F42" i="20"/>
  <c r="C15" i="18" l="1"/>
  <c r="C12" i="18"/>
  <c r="E35" i="20" l="1"/>
  <c r="F35" i="20"/>
  <c r="D35" i="20"/>
  <c r="C36" i="20"/>
  <c r="C35" i="20" l="1"/>
  <c r="E40" i="20" l="1"/>
  <c r="F40" i="20"/>
  <c r="D40" i="20"/>
  <c r="E18" i="20" l="1"/>
  <c r="F18" i="20"/>
  <c r="D18" i="20"/>
  <c r="C19" i="20"/>
  <c r="D17" i="20" l="1"/>
  <c r="F17" i="20"/>
  <c r="F47" i="20"/>
  <c r="E17" i="20"/>
  <c r="E47" i="20"/>
  <c r="E15" i="20"/>
  <c r="F15" i="20"/>
  <c r="D15" i="20"/>
  <c r="E32" i="20"/>
  <c r="F32" i="20"/>
  <c r="D32" i="20"/>
  <c r="C33" i="20"/>
  <c r="E19" i="24" l="1"/>
  <c r="F19" i="24"/>
  <c r="D19" i="24"/>
  <c r="E15" i="24"/>
  <c r="F15" i="24"/>
  <c r="D15" i="24"/>
  <c r="E13" i="24"/>
  <c r="F13" i="24"/>
  <c r="D13" i="24"/>
  <c r="C13" i="24" s="1"/>
  <c r="E17" i="24" l="1"/>
  <c r="F17" i="24"/>
  <c r="D17" i="24"/>
  <c r="C17" i="24" s="1"/>
  <c r="C15" i="24"/>
  <c r="C18" i="24"/>
  <c r="C19" i="24"/>
  <c r="E27" i="20" l="1"/>
  <c r="E14" i="20" s="1"/>
  <c r="F27" i="20"/>
  <c r="F14" i="20" s="1"/>
  <c r="D27" i="20"/>
  <c r="D14" i="20" s="1"/>
  <c r="C27" i="20" l="1"/>
  <c r="C10" i="18" l="1"/>
  <c r="C20" i="20" l="1"/>
  <c r="C16" i="20"/>
  <c r="C17" i="20"/>
  <c r="C18" i="20"/>
  <c r="C14" i="24" l="1"/>
  <c r="C23" i="20" l="1"/>
  <c r="C41" i="20"/>
  <c r="C40" i="20" l="1"/>
  <c r="C15" i="20" l="1"/>
  <c r="C24" i="20"/>
  <c r="C28" i="20"/>
  <c r="C34" i="20"/>
  <c r="C32" i="20" l="1"/>
  <c r="C14" i="20" l="1"/>
  <c r="E16" i="17" l="1"/>
  <c r="F16" i="17"/>
  <c r="D16" i="17"/>
  <c r="C14" i="17"/>
  <c r="E13" i="17"/>
  <c r="E15" i="17" s="1"/>
  <c r="F13" i="17"/>
  <c r="F15" i="17" s="1"/>
  <c r="D13" i="17"/>
  <c r="D15" i="17" s="1"/>
  <c r="C16" i="23"/>
  <c r="F15" i="23"/>
  <c r="E15" i="23"/>
  <c r="D15" i="23"/>
  <c r="C14" i="23"/>
  <c r="F13" i="23"/>
  <c r="E13" i="23"/>
  <c r="D13" i="23"/>
  <c r="D20" i="23" l="1"/>
  <c r="E20" i="23"/>
  <c r="C19" i="23"/>
  <c r="F20" i="23"/>
  <c r="C15" i="23"/>
  <c r="C13" i="23"/>
  <c r="C20" i="23"/>
  <c r="C13" i="17"/>
  <c r="C16" i="17"/>
  <c r="C15" i="17" l="1"/>
  <c r="C44" i="20" l="1"/>
  <c r="C50" i="20" l="1"/>
  <c r="C13" i="22" l="1"/>
  <c r="C15" i="22" l="1"/>
  <c r="E38" i="20" l="1"/>
  <c r="E37" i="20" s="1"/>
  <c r="E45" i="20" s="1"/>
  <c r="F38" i="20"/>
  <c r="F37" i="20" s="1"/>
  <c r="F45" i="20" s="1"/>
  <c r="D38" i="20"/>
  <c r="D37" i="20" s="1"/>
  <c r="D45" i="20" s="1"/>
  <c r="C39" i="20"/>
  <c r="C38" i="20" l="1"/>
  <c r="C37" i="20"/>
  <c r="C47" i="20" l="1"/>
  <c r="C43" i="20"/>
  <c r="C42" i="20" l="1"/>
  <c r="C51" i="20"/>
  <c r="C45" i="20" l="1"/>
</calcChain>
</file>

<file path=xl/sharedStrings.xml><?xml version="1.0" encoding="utf-8"?>
<sst xmlns="http://schemas.openxmlformats.org/spreadsheetml/2006/main" count="192" uniqueCount="135">
  <si>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</si>
  <si>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</si>
  <si>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</si>
  <si>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</si>
  <si>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</si>
  <si>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</si>
  <si>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</si>
  <si>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</si>
  <si>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</si>
  <si>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</si>
  <si>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iš jų darbo užmokesčiui</t>
  </si>
  <si>
    <t>3 priedas</t>
  </si>
  <si>
    <t>9.1.</t>
  </si>
  <si>
    <t>Eil. Nr.</t>
  </si>
  <si>
    <t>Pajamų pavadinimas</t>
  </si>
  <si>
    <t>Iš viso:</t>
  </si>
  <si>
    <t xml:space="preserve">       pagal asignavimų valdytojus ir programas pakeitimai </t>
  </si>
  <si>
    <t xml:space="preserve">                         finansavimo šaltinių pakeitimai (padidinta +, sumažinta -)</t>
  </si>
  <si>
    <t>(tūkst. Eur)</t>
  </si>
  <si>
    <t xml:space="preserve">            ( 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</si>
  <si>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</si>
  <si>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</si>
  <si>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1 priedas</t>
  </si>
  <si>
    <t>Asignavimų valdytojai–įstaigų vadovai</t>
  </si>
  <si>
    <t>iš jų: darbo užmokesčiui</t>
  </si>
  <si>
    <t>Iš viso, iš jų:</t>
  </si>
  <si>
    <t xml:space="preserve">savarankiškoms funkcijoms vykdyti  </t>
  </si>
  <si>
    <t>6 priedas</t>
  </si>
  <si>
    <t>Valstybės biudžeto dotacijos nuosavų lėšų daliai ir kitos valstybės biudžeto lėšos, iš jų:</t>
  </si>
  <si>
    <t>8.</t>
  </si>
  <si>
    <t>8.1.</t>
  </si>
  <si>
    <t>Valstybės biudžeto dotacijos nuosavų lėšų daliai ir kitos valstybės biudžeto lėšos</t>
  </si>
  <si>
    <t>Švietimo programa (Nr. 08) - asignavimų valdytojai (švietimo įstaigų vadovai)</t>
  </si>
  <si>
    <t xml:space="preserve">2021 metų Kretingos  rajono  savivaldybės  biudžeto  pajamų ir  kitų </t>
  </si>
  <si>
    <t>2021 metų Kretingos rajono savivaldybės biudžeto asignavimų</t>
  </si>
  <si>
    <t>Sveikatos apsaugos programa (Nr. 06)</t>
  </si>
  <si>
    <t>5.</t>
  </si>
  <si>
    <t>Kretingos rajono savivaldybės visuomenės sveikatos biuras (asignavimų valdytojas–įstaigos vadovas)</t>
  </si>
  <si>
    <t>5.1.</t>
  </si>
  <si>
    <t>5.1.3.</t>
  </si>
  <si>
    <t>14.</t>
  </si>
  <si>
    <t>9.8.</t>
  </si>
  <si>
    <t>14.4.</t>
  </si>
  <si>
    <t>2021 metų Kretingos rajono savivaldybės biudžeto ir Valstybės biudžeto lėšų švietimo aplinkai finansuoti</t>
  </si>
  <si>
    <t>Iš viso speciali tikslinė dotacija:</t>
  </si>
  <si>
    <t>savarankiškoms funkcijoms vykdyti</t>
  </si>
  <si>
    <t>5 priedas</t>
  </si>
  <si>
    <t xml:space="preserve">            (tūkst. Eur)</t>
  </si>
  <si>
    <t>8.2.</t>
  </si>
  <si>
    <t>Speciali tikslinė dotacija ugdymo reikmėms finansuoti</t>
  </si>
  <si>
    <t>9.6.</t>
  </si>
  <si>
    <t>Grūšlaukės pagrindinė mokykla-daugiafunkcis centras</t>
  </si>
  <si>
    <t>Grūšlaukės mokykla-daugiafunkcis centras</t>
  </si>
  <si>
    <t>Kretingos sporto mokykla</t>
  </si>
  <si>
    <t>Salantų kultūros centras</t>
  </si>
  <si>
    <t>Iš viso kultūros įstaigose, iš jų:</t>
  </si>
  <si>
    <t>7 priedas</t>
  </si>
  <si>
    <t xml:space="preserve">2021 metų Kretingos rajono savivaldybės biudžeto lėšų kultūros ir </t>
  </si>
  <si>
    <t>2.</t>
  </si>
  <si>
    <t>Savivaldybės administracijos direktorius</t>
  </si>
  <si>
    <t>2.1.</t>
  </si>
  <si>
    <t>Bendroji programa (Nr. 01)</t>
  </si>
  <si>
    <t>2.9.</t>
  </si>
  <si>
    <t>Socialinės paramos programa (Nr. 09)</t>
  </si>
  <si>
    <t>2.9.4.</t>
  </si>
  <si>
    <t>6.</t>
  </si>
  <si>
    <t>Kultūros programa (Nr. 07)-asignavimų valdytojai (kultūros įstaigų vadovai)</t>
  </si>
  <si>
    <t>6.1.</t>
  </si>
  <si>
    <t>2.4.</t>
  </si>
  <si>
    <t>Strateginio planavimo ir investicijų programa (Nr. 04)</t>
  </si>
  <si>
    <t>14.7.</t>
  </si>
  <si>
    <t>Valstybės biudžeto lėšos akredituotai vaikų dienos socialinei priežiūrai organizuoti, teikti, administruoti</t>
  </si>
  <si>
    <t>4 priedas</t>
  </si>
  <si>
    <t>Tūkst. Eur</t>
  </si>
  <si>
    <t>Valstybinės (perduotos savivaldybėms) funkcijos, asignavimų valdytojo pavadinimas</t>
  </si>
  <si>
    <t>iš jų darbo              užmokes-  čiui</t>
  </si>
  <si>
    <t>1.</t>
  </si>
  <si>
    <t>BENDROJI   PROGRAMA  (NR. 1)</t>
  </si>
  <si>
    <t>1.8.</t>
  </si>
  <si>
    <t>Užimtumo didinimo programos įgyvendinimas</t>
  </si>
  <si>
    <t>Iš viso programai:</t>
  </si>
  <si>
    <t>Iš  viso:</t>
  </si>
  <si>
    <t>socialinių paslaugų įstaigoms finansuoti pakeitimai (padidinta + , sumažinta -)</t>
  </si>
  <si>
    <t xml:space="preserve"> įstaigoms finansuoti pakeitimai (padidinta + , sumažinta -)</t>
  </si>
  <si>
    <t xml:space="preserve">2021 metų specialios tikslinės dotacijos ugdymo reikmėms  lėšų paskirstymo </t>
  </si>
  <si>
    <t xml:space="preserve">                  švietimo įstaigoms pakeitimai (padidinta +, sumažinta -)</t>
  </si>
  <si>
    <t>2021 m. Kretingos rajono savivaldybės biudžeto asignavimų valstybinėms (perduotoms savivaldybėms) funkcijoms vykdyti pakeitimai  (padidinta + , - sumažinta -)</t>
  </si>
  <si>
    <t xml:space="preserve">                                   (padidinta + , sumažinta -)</t>
  </si>
  <si>
    <t>2.2.</t>
  </si>
  <si>
    <t>Seniūnijų programa (Nr. 02)</t>
  </si>
  <si>
    <t>2.2.1.</t>
  </si>
  <si>
    <t>Seniūnijų  veiklos išlaidos, iš jų:</t>
  </si>
  <si>
    <t>Kretingos seniūnija</t>
  </si>
  <si>
    <t>11.</t>
  </si>
  <si>
    <t>Speciali tikslinė dotacija valstybinėms (perduotoms savivaldybėms) funkcijoms atlikti</t>
  </si>
  <si>
    <t>socialinėms paslaugoms finansuoti</t>
  </si>
  <si>
    <t>2.5.</t>
  </si>
  <si>
    <t>Vietinio ūkio ir turto valdymo programa (Nr. 05)</t>
  </si>
  <si>
    <t>2.5.3.</t>
  </si>
  <si>
    <t xml:space="preserve">Savivaldybės aplinkos apsaugos rėmimo specialioji programa </t>
  </si>
  <si>
    <t>SOCIALINĖS PARAMOS PROGRAMA  (NR. 9)</t>
  </si>
  <si>
    <t>5.3.</t>
  </si>
  <si>
    <t>Socialinėms paslaugoms</t>
  </si>
  <si>
    <t>Valstybės biudžeto lėšos LNSS įstaigų ir LNSS nepriklausančių įstaigų patirtoms išlaidoms, susijusioms su šių įstaigų darbuotojų darbo užmokesčio didinimu, kompensuoti</t>
  </si>
  <si>
    <t>2.9.2.</t>
  </si>
  <si>
    <t>Spec. dotacija valstybinėms funkcijoms atlikti</t>
  </si>
  <si>
    <t>2.1.8.</t>
  </si>
  <si>
    <t>Kartenos seniūnija</t>
  </si>
  <si>
    <t>2.10.</t>
  </si>
  <si>
    <t>Kūno kultūros ir sporto programa (Nr.10)</t>
  </si>
  <si>
    <t>2.10.1.</t>
  </si>
  <si>
    <t>2.4.1.</t>
  </si>
  <si>
    <t>9.5.</t>
  </si>
  <si>
    <t>Spec. dotacija valstybinėms (perduotoms savivaldybėms) funkcijoms atlikti</t>
  </si>
  <si>
    <t>9.3.</t>
  </si>
  <si>
    <t>Viešoji įstaiga Pranciškonų gimnazija</t>
  </si>
  <si>
    <t>valstybės biudžeto lėšos skaitmeninio ugdymo plėtrai ir konsultacijoms mokiniams, patiriantiems mokymosi sunkumų</t>
  </si>
  <si>
    <t>2.8.</t>
  </si>
  <si>
    <t>Švietimo programa (Nr. 08)</t>
  </si>
  <si>
    <t>2.8.2.</t>
  </si>
  <si>
    <t xml:space="preserve">Viešoji įstaiga Pranciškonų gimnazija–speciali tikslinė dotacija ugdymo reikmėms finansuoti </t>
  </si>
  <si>
    <t>2.8.5.</t>
  </si>
  <si>
    <t xml:space="preserve">Viešoji įstaiga Pranciškonų gimnazija–valstybės biudžeto lėšos skaitmeninio ugdymo plėtrai ir konsultacijoms mokiniams, patiriantiems mokymosi sunkumų </t>
  </si>
  <si>
    <t>Viešoji įstaiga Pranciškonų gimnazija (asignavimų valdytojas–Kretingos rajono savivaldybės administracijos direktorius)</t>
  </si>
  <si>
    <t>2.3.</t>
  </si>
  <si>
    <t>Žemės ūkio programa (Nr. 03)</t>
  </si>
  <si>
    <t>2.3.1.</t>
  </si>
  <si>
    <t>2.4.3.</t>
  </si>
  <si>
    <t xml:space="preserve">Valstybės biudžeto dotacija nuosavų lėšų daliai ir kitos valstybės biudžeto lėšos
</t>
  </si>
  <si>
    <t>2.4.4.</t>
  </si>
  <si>
    <t>Europos Sąjungos finansinės paramos lėšos</t>
  </si>
  <si>
    <t>9.10.</t>
  </si>
  <si>
    <t xml:space="preserve">2021 m. birželio 30 d. sprendimo Nr. T2-211 </t>
  </si>
  <si>
    <t xml:space="preserve">                                                                               2021 m. birželio 30 d. sprendimo Nr. T2-211</t>
  </si>
  <si>
    <t>2021 m. birželio 30 d. sprendimo Nr. T2-211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</si>
</sst>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0.000"/>
    <numFmt numFmtId="166" formatCode="_-* #,##0.00\ _L_t_-;\-* #,##0.00\ _L_t_-;_-* &quot;-&quot;??\ _L_t_-;_-@_-"/>
  </numFmts>
  <fonts count="20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name val="Times New Roman Baltic"/>
      <charset val="186"/>
    </font>
    <font>
      <sz val="10"/>
      <color rgb="FF00B050"/>
      <name val="Arial"/>
      <family val="2"/>
      <charset val="186"/>
    </font>
    <font>
      <sz val="10"/>
      <color theme="1" tint="0.14999847407452621"/>
      <name val="Times New Roman"/>
      <family val="1"/>
      <charset val="186"/>
    </font>
    <font>
      <sz val="14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  <font>
      <sz val="9"/>
      <color theme="1" tint="0.1499984740745262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4" fillId="0" borderId="0"/>
  </cellStyleXfs>
  <cellXfs count="245">
    <xf numFmtId="0" fontId="0" fillId="0" borderId="0" xfId="0"/>
    <xf numFmtId="164" fontId="1" fillId="0" borderId="0" xfId="0" applyNumberFormat="1" applyFont="1"/>
    <xf numFmtId="0" fontId="1" fillId="0" borderId="0" xfId="0" applyFont="1" applyBorder="1"/>
    <xf numFmtId="164" fontId="1" fillId="0" borderId="0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/>
    <xf numFmtId="164" fontId="1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0" applyFont="1"/>
    <xf numFmtId="0" fontId="5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2" fillId="0" borderId="0" xfId="0" applyFont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/>
    </xf>
    <xf numFmtId="2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center" vertical="top" shrinkToFit="1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49" fontId="6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2" fontId="7" fillId="0" borderId="0" xfId="0" applyNumberFormat="1" applyFont="1" applyBorder="1" applyAlignment="1">
      <alignment horizontal="center" vertical="top" shrinkToFit="1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center" vertical="top" shrinkToFit="1"/>
    </xf>
    <xf numFmtId="2" fontId="7" fillId="0" borderId="0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center" vertical="top"/>
    </xf>
    <xf numFmtId="2" fontId="7" fillId="2" borderId="0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 shrinkToFit="1"/>
    </xf>
    <xf numFmtId="2" fontId="7" fillId="2" borderId="0" xfId="0" applyNumberFormat="1" applyFont="1" applyFill="1" applyBorder="1" applyAlignment="1">
      <alignment horizontal="center" vertical="top" shrinkToFit="1"/>
    </xf>
    <xf numFmtId="49" fontId="7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12" fillId="0" borderId="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8" fillId="0" borderId="0" xfId="0" applyFont="1" applyBorder="1" applyAlignment="1">
      <alignment horizontal="center" wrapText="1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164" fontId="7" fillId="0" borderId="2" xfId="0" applyNumberFormat="1" applyFont="1" applyFill="1" applyBorder="1" applyAlignment="1">
      <alignment horizontal="center" shrinkToFit="1"/>
    </xf>
    <xf numFmtId="164" fontId="7" fillId="0" borderId="2" xfId="0" applyNumberFormat="1" applyFont="1" applyBorder="1" applyAlignment="1">
      <alignment horizontal="center" shrinkToFit="1"/>
    </xf>
    <xf numFmtId="0" fontId="13" fillId="0" borderId="0" xfId="0" applyFont="1"/>
    <xf numFmtId="164" fontId="5" fillId="0" borderId="2" xfId="0" applyNumberFormat="1" applyFont="1" applyBorder="1" applyAlignment="1">
      <alignment horizontal="center" shrinkToFit="1"/>
    </xf>
    <xf numFmtId="0" fontId="7" fillId="0" borderId="2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Border="1"/>
    <xf numFmtId="49" fontId="5" fillId="0" borderId="2" xfId="0" applyNumberFormat="1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center" vertical="center" shrinkToFit="1"/>
    </xf>
    <xf numFmtId="2" fontId="0" fillId="0" borderId="0" xfId="0" applyNumberFormat="1" applyBorder="1"/>
    <xf numFmtId="164" fontId="0" fillId="0" borderId="0" xfId="0" applyNumberFormat="1" applyBorder="1"/>
    <xf numFmtId="2" fontId="9" fillId="0" borderId="0" xfId="0" applyNumberFormat="1" applyFont="1" applyBorder="1"/>
    <xf numFmtId="0" fontId="9" fillId="0" borderId="0" xfId="0" applyFont="1" applyBorder="1"/>
    <xf numFmtId="0" fontId="13" fillId="0" borderId="0" xfId="0" applyFont="1" applyBorder="1"/>
    <xf numFmtId="164" fontId="13" fillId="0" borderId="0" xfId="0" applyNumberFormat="1" applyFont="1" applyBorder="1"/>
    <xf numFmtId="0" fontId="15" fillId="0" borderId="0" xfId="0" applyFont="1" applyBorder="1"/>
    <xf numFmtId="164" fontId="7" fillId="0" borderId="1" xfId="0" applyNumberFormat="1" applyFont="1" applyBorder="1" applyAlignment="1">
      <alignment horizontal="center" shrinkToFit="1"/>
    </xf>
    <xf numFmtId="164" fontId="5" fillId="0" borderId="1" xfId="0" applyNumberFormat="1" applyFont="1" applyBorder="1" applyAlignment="1">
      <alignment horizontal="center" shrinkToFit="1"/>
    </xf>
    <xf numFmtId="0" fontId="1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164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7" fillId="0" borderId="2" xfId="0" applyNumberFormat="1" applyFont="1" applyBorder="1"/>
    <xf numFmtId="0" fontId="5" fillId="0" borderId="2" xfId="0" applyNumberFormat="1" applyFont="1" applyBorder="1"/>
    <xf numFmtId="0" fontId="0" fillId="0" borderId="4" xfId="0" applyBorder="1"/>
    <xf numFmtId="164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165" fontId="7" fillId="0" borderId="5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wrapText="1"/>
    </xf>
    <xf numFmtId="165" fontId="7" fillId="0" borderId="2" xfId="0" applyNumberFormat="1" applyFont="1" applyBorder="1" applyAlignment="1">
      <alignment horizontal="center" shrinkToFit="1"/>
    </xf>
    <xf numFmtId="0" fontId="7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8" fillId="0" borderId="0" xfId="0" applyFont="1" applyAlignment="1"/>
    <xf numFmtId="0" fontId="17" fillId="0" borderId="0" xfId="0" applyFont="1" applyAlignment="1"/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vertical="top"/>
    </xf>
    <xf numFmtId="0" fontId="7" fillId="0" borderId="0" xfId="0" applyNumberFormat="1" applyFont="1"/>
    <xf numFmtId="0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/>
    <xf numFmtId="0" fontId="7" fillId="0" borderId="2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/>
    </xf>
    <xf numFmtId="164" fontId="7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shrinkToFit="1"/>
    </xf>
    <xf numFmtId="165" fontId="5" fillId="0" borderId="1" xfId="0" applyNumberFormat="1" applyFont="1" applyBorder="1" applyAlignment="1">
      <alignment horizontal="center" shrinkToFit="1"/>
    </xf>
    <xf numFmtId="165" fontId="7" fillId="0" borderId="1" xfId="0" applyNumberFormat="1" applyFont="1" applyBorder="1" applyAlignment="1">
      <alignment horizontal="center" shrinkToFit="1"/>
    </xf>
    <xf numFmtId="49" fontId="6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 wrapText="1"/>
    </xf>
    <xf numFmtId="164" fontId="7" fillId="0" borderId="5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top" shrinkToFit="1"/>
    </xf>
    <xf numFmtId="165" fontId="5" fillId="0" borderId="2" xfId="0" applyNumberFormat="1" applyFont="1" applyFill="1" applyBorder="1" applyAlignment="1">
      <alignment horizontal="center" vertical="top" shrinkToFi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7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" fontId="2" fillId="0" borderId="7" xfId="0" applyNumberFormat="1" applyFont="1" applyBorder="1" applyAlignment="1">
      <alignment horizontal="center" wrapText="1"/>
    </xf>
    <xf numFmtId="1" fontId="2" fillId="0" borderId="7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12" fillId="0" borderId="0" xfId="0" applyFont="1" applyAlignment="1"/>
    <xf numFmtId="49" fontId="5" fillId="2" borderId="2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7" fillId="0" borderId="5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vertical="top"/>
    </xf>
    <xf numFmtId="0" fontId="7" fillId="0" borderId="2" xfId="0" applyFont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 wrapText="1"/>
    </xf>
    <xf numFmtId="2" fontId="7" fillId="0" borderId="2" xfId="0" applyNumberFormat="1" applyFont="1" applyFill="1" applyBorder="1" applyAlignment="1">
      <alignment horizontal="center" shrinkToFit="1"/>
    </xf>
    <xf numFmtId="165" fontId="7" fillId="0" borderId="2" xfId="0" applyNumberFormat="1" applyFont="1" applyFill="1" applyBorder="1" applyAlignment="1">
      <alignment horizontal="center" shrinkToFit="1"/>
    </xf>
    <xf numFmtId="0" fontId="18" fillId="0" borderId="2" xfId="0" applyFont="1" applyBorder="1" applyAlignment="1">
      <alignment horizontal="center" vertical="top"/>
    </xf>
    <xf numFmtId="0" fontId="10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0" fillId="0" borderId="2" xfId="0" applyBorder="1"/>
    <xf numFmtId="165" fontId="5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vertical="top" wrapText="1"/>
    </xf>
    <xf numFmtId="49" fontId="19" fillId="0" borderId="2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wrapText="1"/>
    </xf>
    <xf numFmtId="49" fontId="6" fillId="2" borderId="2" xfId="0" applyNumberFormat="1" applyFont="1" applyFill="1" applyBorder="1" applyAlignment="1">
      <alignment horizontal="center" vertical="top"/>
    </xf>
    <xf numFmtId="0" fontId="18" fillId="0" borderId="2" xfId="0" applyFont="1" applyBorder="1" applyAlignment="1">
      <alignment vertical="top" wrapText="1"/>
    </xf>
    <xf numFmtId="49" fontId="18" fillId="0" borderId="2" xfId="0" applyNumberFormat="1" applyFont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6">
    <cellStyle name="Įprastas" xfId="0" builtinId="0"/>
    <cellStyle name="Įprastas 2" xfId="2"/>
    <cellStyle name="Kablelis 2" xfId="3"/>
    <cellStyle name="Kablelis 3" xfId="4"/>
    <cellStyle name="Normal_Sheet1" xfId="1"/>
    <cellStyle name="Papras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zoomScale="130" zoomScaleNormal="130" workbookViewId="0">
      <selection activeCell="B2" sqref="B2"/>
    </sheetView>
  </sheetViews>
  <sheetFormatPr defaultRowHeight="12.75" x14ac:dyDescent="0.2"/>
  <cols>
    <col min="1" max="1" width="5.28515625" customWidth="1"/>
    <col min="2" max="2" width="75" customWidth="1"/>
    <col min="3" max="3" width="12.42578125" customWidth="1"/>
    <col min="4" max="4" width="10.5703125" bestFit="1" customWidth="1"/>
  </cols>
  <sheetData>
    <row r="1" spans="1:9" ht="15.75" x14ac:dyDescent="0.25">
      <c r="B1" s="74" t="s">
        <v>21</v>
      </c>
      <c r="C1" s="74"/>
      <c r="D1" s="17"/>
      <c r="E1" s="7"/>
    </row>
    <row r="2" spans="1:9" ht="17.25" customHeight="1" x14ac:dyDescent="0.25">
      <c r="A2" s="13"/>
      <c r="B2" s="74" t="s">
        <v>133</v>
      </c>
      <c r="C2" s="74"/>
      <c r="D2" s="17"/>
      <c r="E2" s="7"/>
    </row>
    <row r="3" spans="1:9" ht="15.75" x14ac:dyDescent="0.25">
      <c r="A3" s="13"/>
      <c r="B3" s="74" t="s">
        <v>22</v>
      </c>
      <c r="C3" s="74"/>
      <c r="D3" s="17"/>
      <c r="E3" s="7"/>
    </row>
    <row r="4" spans="1:9" ht="16.5" customHeight="1" x14ac:dyDescent="0.3">
      <c r="A4" s="13"/>
      <c r="B4" s="74"/>
      <c r="C4" s="7"/>
      <c r="E4" s="64"/>
    </row>
    <row r="5" spans="1:9" ht="15.75" x14ac:dyDescent="0.25">
      <c r="A5" s="65"/>
      <c r="B5" s="223" t="s">
        <v>33</v>
      </c>
      <c r="C5" s="223"/>
      <c r="D5" s="18"/>
      <c r="E5" s="33"/>
    </row>
    <row r="6" spans="1:9" ht="15.75" x14ac:dyDescent="0.25">
      <c r="A6" s="66"/>
      <c r="B6" s="67" t="s">
        <v>17</v>
      </c>
      <c r="C6" s="68"/>
      <c r="D6" s="18"/>
      <c r="E6" s="29"/>
    </row>
    <row r="7" spans="1:9" ht="15.75" customHeight="1" x14ac:dyDescent="0.3">
      <c r="A7" s="66"/>
      <c r="B7" s="67"/>
      <c r="C7" s="68"/>
      <c r="D7" s="18"/>
      <c r="E7" s="29"/>
      <c r="F7" s="64"/>
      <c r="G7" s="64"/>
      <c r="H7" s="64"/>
      <c r="I7" s="18"/>
    </row>
    <row r="8" spans="1:9" ht="13.5" customHeight="1" x14ac:dyDescent="0.3">
      <c r="A8" s="59"/>
      <c r="B8" s="60"/>
      <c r="C8" s="61" t="s">
        <v>18</v>
      </c>
      <c r="D8" s="18"/>
      <c r="E8" s="33"/>
      <c r="F8" s="26"/>
      <c r="G8" s="64"/>
      <c r="H8" s="19"/>
      <c r="I8" s="18"/>
    </row>
    <row r="9" spans="1:9" ht="31.5" customHeight="1" x14ac:dyDescent="0.2">
      <c r="A9" s="80" t="s">
        <v>13</v>
      </c>
      <c r="B9" s="110" t="s">
        <v>14</v>
      </c>
      <c r="C9" s="110" t="s">
        <v>2</v>
      </c>
      <c r="D9" s="18"/>
      <c r="F9" s="26"/>
      <c r="G9" s="20"/>
      <c r="H9" s="21"/>
      <c r="I9" s="18"/>
    </row>
    <row r="10" spans="1:9" ht="16.5" customHeight="1" x14ac:dyDescent="0.25">
      <c r="A10" s="180" t="s">
        <v>93</v>
      </c>
      <c r="B10" s="97" t="s">
        <v>94</v>
      </c>
      <c r="C10" s="179">
        <f>C11</f>
        <v>223.4</v>
      </c>
      <c r="D10" s="18"/>
      <c r="F10" s="26"/>
      <c r="G10" s="18"/>
      <c r="H10" s="224"/>
      <c r="I10" s="225"/>
    </row>
    <row r="11" spans="1:9" ht="16.5" customHeight="1" x14ac:dyDescent="0.2">
      <c r="A11" s="80"/>
      <c r="B11" s="181" t="s">
        <v>95</v>
      </c>
      <c r="C11" s="179">
        <v>223.4</v>
      </c>
      <c r="D11" s="18"/>
      <c r="G11" s="26"/>
      <c r="H11" s="26"/>
      <c r="I11" s="26"/>
    </row>
    <row r="12" spans="1:9" ht="18.75" customHeight="1" x14ac:dyDescent="0.2">
      <c r="A12" s="80" t="s">
        <v>40</v>
      </c>
      <c r="B12" s="99" t="s">
        <v>28</v>
      </c>
      <c r="C12" s="117">
        <f>C13+C14</f>
        <v>46.42</v>
      </c>
      <c r="D12" s="18"/>
      <c r="G12" s="26"/>
      <c r="H12" s="26"/>
      <c r="I12" s="26"/>
    </row>
    <row r="13" spans="1:9" ht="26.25" customHeight="1" x14ac:dyDescent="0.2">
      <c r="A13" s="80" t="s">
        <v>42</v>
      </c>
      <c r="B13" s="99" t="s">
        <v>103</v>
      </c>
      <c r="C13" s="117">
        <v>4.0199999999999996</v>
      </c>
      <c r="D13" s="18"/>
      <c r="G13" s="26"/>
      <c r="H13" s="26"/>
      <c r="I13" s="36"/>
    </row>
    <row r="14" spans="1:9" ht="30" x14ac:dyDescent="0.2">
      <c r="A14" s="80" t="s">
        <v>70</v>
      </c>
      <c r="B14" s="144" t="s">
        <v>71</v>
      </c>
      <c r="C14" s="156">
        <v>42.4</v>
      </c>
      <c r="D14" s="18"/>
      <c r="G14" s="26"/>
    </row>
    <row r="15" spans="1:9" ht="15" x14ac:dyDescent="0.2">
      <c r="A15" s="62"/>
      <c r="B15" s="63" t="s">
        <v>15</v>
      </c>
      <c r="C15" s="118">
        <f>C12+C10</f>
        <v>269.82</v>
      </c>
      <c r="D15" s="37"/>
      <c r="G15" s="26"/>
    </row>
    <row r="16" spans="1:9" ht="15" x14ac:dyDescent="0.2">
      <c r="A16" s="37"/>
      <c r="B16" s="72"/>
      <c r="C16" s="38"/>
      <c r="G16" s="36"/>
    </row>
    <row r="17" spans="1:9" ht="15" x14ac:dyDescent="0.2">
      <c r="A17" s="30"/>
      <c r="B17" s="25"/>
      <c r="C17" s="38"/>
    </row>
    <row r="18" spans="1:9" ht="15" x14ac:dyDescent="0.2">
      <c r="A18" s="37"/>
      <c r="B18" s="25"/>
      <c r="C18" s="38"/>
    </row>
    <row r="19" spans="1:9" ht="15" x14ac:dyDescent="0.2">
      <c r="A19" s="37"/>
      <c r="B19" s="33"/>
      <c r="C19" s="38"/>
    </row>
    <row r="20" spans="1:9" ht="15" x14ac:dyDescent="0.2">
      <c r="A20" s="37"/>
      <c r="B20" s="33"/>
      <c r="C20" s="38"/>
    </row>
    <row r="21" spans="1:9" ht="14.25" x14ac:dyDescent="0.2">
      <c r="A21" s="28"/>
      <c r="B21" s="34"/>
      <c r="C21" s="23"/>
    </row>
    <row r="22" spans="1:9" ht="15" x14ac:dyDescent="0.2">
      <c r="A22" s="30"/>
      <c r="B22" s="25"/>
      <c r="C22" s="26"/>
    </row>
    <row r="23" spans="1:9" ht="15" x14ac:dyDescent="0.2">
      <c r="A23" s="43"/>
      <c r="B23" s="25"/>
      <c r="C23" s="26"/>
      <c r="F23" s="38"/>
    </row>
    <row r="24" spans="1:9" ht="15" x14ac:dyDescent="0.2">
      <c r="A24" s="30"/>
      <c r="B24" s="31"/>
      <c r="C24" s="24"/>
      <c r="F24" s="38"/>
    </row>
    <row r="25" spans="1:9" ht="15" x14ac:dyDescent="0.2">
      <c r="A25" s="28"/>
      <c r="B25" s="34"/>
      <c r="C25" s="23"/>
      <c r="E25" s="33"/>
      <c r="F25" s="40"/>
      <c r="H25" s="26"/>
      <c r="I25" s="26"/>
    </row>
    <row r="26" spans="1:9" ht="15" x14ac:dyDescent="0.2">
      <c r="A26" s="30"/>
      <c r="B26" s="33"/>
      <c r="C26" s="26"/>
      <c r="F26" s="38"/>
      <c r="H26" s="26"/>
      <c r="I26" s="26"/>
    </row>
    <row r="27" spans="1:9" ht="15" x14ac:dyDescent="0.2">
      <c r="A27" s="44"/>
      <c r="B27" s="29"/>
      <c r="C27" s="23"/>
      <c r="F27" s="38"/>
      <c r="H27" s="41"/>
      <c r="I27" s="41"/>
    </row>
    <row r="28" spans="1:9" ht="15" x14ac:dyDescent="0.2">
      <c r="A28" s="30"/>
      <c r="B28" s="33"/>
      <c r="C28" s="26"/>
      <c r="F28" s="38"/>
      <c r="G28" s="26"/>
      <c r="H28" s="38"/>
      <c r="I28" s="26"/>
    </row>
    <row r="29" spans="1:9" ht="15" x14ac:dyDescent="0.2">
      <c r="A29" s="45"/>
      <c r="B29" s="33"/>
      <c r="C29" s="26"/>
      <c r="G29" s="26"/>
      <c r="H29" s="26"/>
      <c r="I29" s="26"/>
    </row>
    <row r="30" spans="1:9" ht="15" x14ac:dyDescent="0.2">
      <c r="A30" s="45"/>
      <c r="B30" s="33"/>
      <c r="C30" s="26"/>
      <c r="G30" s="41"/>
      <c r="H30" s="38"/>
      <c r="I30" s="26"/>
    </row>
    <row r="31" spans="1:9" ht="15" x14ac:dyDescent="0.2">
      <c r="A31" s="28"/>
      <c r="B31" s="29"/>
      <c r="C31" s="22"/>
      <c r="G31" s="38"/>
    </row>
    <row r="32" spans="1:9" ht="15" x14ac:dyDescent="0.2">
      <c r="A32" s="30"/>
      <c r="B32" s="31"/>
      <c r="C32" s="24"/>
      <c r="G32" s="26"/>
    </row>
    <row r="33" spans="1:10" ht="15" x14ac:dyDescent="0.2">
      <c r="A33" s="30"/>
      <c r="B33" s="31"/>
      <c r="C33" s="24"/>
      <c r="G33" s="42"/>
    </row>
    <row r="34" spans="1:10" ht="14.25" x14ac:dyDescent="0.2">
      <c r="A34" s="44"/>
      <c r="B34" s="46"/>
      <c r="C34" s="23"/>
    </row>
    <row r="35" spans="1:10" ht="15" x14ac:dyDescent="0.2">
      <c r="A35" s="45"/>
      <c r="B35" s="31"/>
      <c r="C35" s="26"/>
    </row>
    <row r="36" spans="1:10" ht="14.25" x14ac:dyDescent="0.2">
      <c r="A36" s="44"/>
      <c r="B36" s="29"/>
      <c r="C36" s="23"/>
    </row>
    <row r="37" spans="1:10" ht="15" x14ac:dyDescent="0.2">
      <c r="A37" s="45"/>
      <c r="B37" s="31"/>
      <c r="C37" s="26"/>
    </row>
    <row r="38" spans="1:10" ht="14.25" x14ac:dyDescent="0.2">
      <c r="A38" s="44"/>
      <c r="B38" s="46"/>
      <c r="C38" s="23"/>
    </row>
    <row r="39" spans="1:10" ht="15" x14ac:dyDescent="0.2">
      <c r="A39" s="45"/>
      <c r="B39" s="31"/>
      <c r="C39" s="26"/>
    </row>
    <row r="40" spans="1:10" ht="15" x14ac:dyDescent="0.2">
      <c r="A40" s="45"/>
      <c r="B40" s="31"/>
      <c r="C40" s="26"/>
    </row>
    <row r="41" spans="1:10" ht="15" x14ac:dyDescent="0.2">
      <c r="A41" s="45"/>
      <c r="B41" s="33"/>
      <c r="C41" s="26"/>
    </row>
    <row r="42" spans="1:10" ht="14.25" x14ac:dyDescent="0.2">
      <c r="A42" s="47"/>
      <c r="B42" s="48"/>
      <c r="C42" s="35"/>
    </row>
    <row r="43" spans="1:10" ht="14.25" x14ac:dyDescent="0.2">
      <c r="A43" s="28"/>
      <c r="B43" s="29"/>
      <c r="C43" s="39"/>
    </row>
    <row r="44" spans="1:10" ht="15" x14ac:dyDescent="0.2">
      <c r="A44" s="30"/>
      <c r="B44" s="33"/>
      <c r="C44" s="36"/>
    </row>
    <row r="45" spans="1:10" ht="14.25" x14ac:dyDescent="0.2">
      <c r="A45" s="28"/>
      <c r="B45" s="49"/>
      <c r="C45" s="23"/>
      <c r="J45" s="10"/>
    </row>
    <row r="46" spans="1:10" ht="15" x14ac:dyDescent="0.2">
      <c r="A46" s="30"/>
      <c r="B46" s="33"/>
      <c r="C46" s="26"/>
    </row>
    <row r="47" spans="1:10" ht="14.25" x14ac:dyDescent="0.2">
      <c r="A47" s="50"/>
      <c r="B47" s="48"/>
      <c r="C47" s="23"/>
    </row>
    <row r="48" spans="1:10" ht="14.25" x14ac:dyDescent="0.2">
      <c r="A48" s="50"/>
      <c r="B48" s="48"/>
      <c r="C48" s="23"/>
    </row>
    <row r="49" spans="1:4" ht="15" x14ac:dyDescent="0.2">
      <c r="A49" s="51"/>
      <c r="C49" s="26"/>
    </row>
    <row r="50" spans="1:4" ht="15" x14ac:dyDescent="0.2">
      <c r="A50" s="51"/>
      <c r="B50" s="33"/>
      <c r="C50" s="26"/>
    </row>
    <row r="51" spans="1:4" ht="14.25" x14ac:dyDescent="0.2">
      <c r="A51" s="50"/>
      <c r="B51" s="48"/>
      <c r="C51" s="23"/>
    </row>
    <row r="52" spans="1:4" ht="14.25" x14ac:dyDescent="0.2">
      <c r="A52" s="50"/>
      <c r="B52" s="48"/>
      <c r="C52" s="23"/>
    </row>
    <row r="53" spans="1:4" ht="15" x14ac:dyDescent="0.2">
      <c r="A53" s="51"/>
      <c r="B53" s="33"/>
      <c r="C53" s="26"/>
    </row>
    <row r="54" spans="1:4" ht="15" x14ac:dyDescent="0.2">
      <c r="A54" s="51"/>
      <c r="B54" s="33"/>
    </row>
    <row r="55" spans="1:4" ht="15.75" x14ac:dyDescent="0.2">
      <c r="A55" s="52"/>
      <c r="B55" s="48"/>
      <c r="C55" s="23"/>
    </row>
    <row r="56" spans="1:4" ht="15" x14ac:dyDescent="0.2">
      <c r="A56" s="30"/>
      <c r="B56" s="31"/>
      <c r="C56" s="26"/>
    </row>
    <row r="57" spans="1:4" ht="15" x14ac:dyDescent="0.2">
      <c r="A57" s="30"/>
      <c r="B57" s="31"/>
      <c r="C57" s="26"/>
    </row>
    <row r="58" spans="1:4" ht="14.25" x14ac:dyDescent="0.2">
      <c r="A58" s="28"/>
      <c r="B58" s="48"/>
      <c r="C58" s="23"/>
    </row>
    <row r="59" spans="1:4" ht="15" x14ac:dyDescent="0.2">
      <c r="A59" s="30"/>
      <c r="B59" s="31"/>
      <c r="C59" s="26"/>
    </row>
    <row r="60" spans="1:4" ht="15" x14ac:dyDescent="0.25">
      <c r="A60" s="30"/>
      <c r="B60" s="31"/>
      <c r="C60" s="26"/>
      <c r="D60" s="11"/>
    </row>
    <row r="61" spans="1:4" ht="30" customHeight="1" x14ac:dyDescent="0.25">
      <c r="A61" s="30"/>
      <c r="B61" s="31"/>
      <c r="C61" s="26"/>
      <c r="D61" s="11"/>
    </row>
    <row r="62" spans="1:4" ht="15" customHeight="1" x14ac:dyDescent="0.2">
      <c r="A62" s="47"/>
      <c r="B62" s="48"/>
      <c r="C62" s="27"/>
    </row>
    <row r="63" spans="1:4" ht="15" customHeight="1" x14ac:dyDescent="0.2">
      <c r="A63" s="30"/>
      <c r="B63" s="31"/>
      <c r="C63" s="26"/>
    </row>
    <row r="64" spans="1:4" ht="15" x14ac:dyDescent="0.2">
      <c r="A64" s="30"/>
      <c r="B64" s="31"/>
      <c r="C64" s="26"/>
    </row>
    <row r="65" spans="1:5" ht="15" x14ac:dyDescent="0.2">
      <c r="A65" s="30"/>
      <c r="B65" s="33"/>
      <c r="C65" s="26"/>
      <c r="D65" s="8"/>
    </row>
    <row r="66" spans="1:5" ht="15" x14ac:dyDescent="0.2">
      <c r="A66" s="30"/>
      <c r="B66" s="33"/>
      <c r="C66" s="26"/>
      <c r="D66" s="8"/>
    </row>
    <row r="67" spans="1:5" ht="15" x14ac:dyDescent="0.2">
      <c r="A67" s="30"/>
      <c r="B67" s="31"/>
      <c r="C67" s="26"/>
    </row>
    <row r="68" spans="1:5" ht="15.75" x14ac:dyDescent="0.2">
      <c r="A68" s="53"/>
      <c r="B68" s="54"/>
      <c r="C68" s="27"/>
    </row>
    <row r="69" spans="1:5" ht="15" x14ac:dyDescent="0.2">
      <c r="A69" s="30"/>
      <c r="B69" s="55"/>
      <c r="C69" s="23"/>
    </row>
    <row r="70" spans="1:5" ht="20.25" customHeight="1" x14ac:dyDescent="0.2">
      <c r="A70" s="56"/>
      <c r="B70" s="31"/>
      <c r="C70" s="32"/>
      <c r="E70" s="12"/>
    </row>
    <row r="71" spans="1:5" ht="15" x14ac:dyDescent="0.2">
      <c r="A71" s="37"/>
      <c r="B71" s="33"/>
      <c r="C71" s="38"/>
    </row>
    <row r="72" spans="1:5" ht="19.5" customHeight="1" x14ac:dyDescent="0.2">
      <c r="A72" s="37"/>
      <c r="B72" s="33"/>
      <c r="C72" s="38"/>
    </row>
    <row r="73" spans="1:5" ht="15" x14ac:dyDescent="0.2">
      <c r="A73" s="56"/>
      <c r="B73" s="31"/>
      <c r="C73" s="26"/>
    </row>
    <row r="74" spans="1:5" ht="15" x14ac:dyDescent="0.2">
      <c r="A74" s="56"/>
      <c r="B74" s="31"/>
      <c r="C74" s="26"/>
    </row>
    <row r="75" spans="1:5" ht="15" x14ac:dyDescent="0.2">
      <c r="A75" s="56"/>
      <c r="B75" s="31"/>
      <c r="C75" s="26"/>
    </row>
    <row r="76" spans="1:5" ht="15" x14ac:dyDescent="0.2">
      <c r="A76" s="45"/>
      <c r="B76" s="33"/>
      <c r="C76" s="26"/>
    </row>
    <row r="77" spans="1:5" ht="15" x14ac:dyDescent="0.2">
      <c r="A77" s="56"/>
      <c r="B77" s="33"/>
      <c r="C77" s="26"/>
    </row>
    <row r="78" spans="1:5" ht="15" x14ac:dyDescent="0.2">
      <c r="A78" s="30"/>
      <c r="B78" s="33"/>
      <c r="C78" s="26"/>
    </row>
    <row r="79" spans="1:5" ht="15" x14ac:dyDescent="0.2">
      <c r="A79" s="56"/>
      <c r="B79" s="33"/>
      <c r="C79" s="26"/>
    </row>
    <row r="80" spans="1:5" ht="15" x14ac:dyDescent="0.2">
      <c r="A80" s="56"/>
      <c r="B80" s="33"/>
      <c r="C80" s="26"/>
    </row>
    <row r="81" spans="1:6" ht="15" x14ac:dyDescent="0.2">
      <c r="A81" s="56"/>
      <c r="B81" s="33"/>
      <c r="C81" s="26"/>
    </row>
    <row r="82" spans="1:6" ht="24.95" customHeight="1" x14ac:dyDescent="0.2">
      <c r="A82" s="56"/>
      <c r="B82" s="25"/>
      <c r="C82" s="26"/>
    </row>
    <row r="83" spans="1:6" ht="15" x14ac:dyDescent="0.2">
      <c r="A83" s="56"/>
      <c r="B83" s="33"/>
      <c r="C83" s="26"/>
      <c r="D83" s="8"/>
    </row>
    <row r="84" spans="1:6" ht="15" x14ac:dyDescent="0.2">
      <c r="A84" s="30"/>
      <c r="B84" s="33"/>
      <c r="C84" s="26"/>
    </row>
    <row r="85" spans="1:6" ht="15" x14ac:dyDescent="0.2">
      <c r="A85" s="30"/>
      <c r="B85" s="25"/>
      <c r="C85" s="38"/>
    </row>
    <row r="86" spans="1:6" ht="15" x14ac:dyDescent="0.2">
      <c r="A86" s="57"/>
      <c r="B86" s="33"/>
      <c r="C86" s="26"/>
    </row>
    <row r="87" spans="1:6" ht="15" x14ac:dyDescent="0.2">
      <c r="A87" s="56"/>
      <c r="B87" s="58"/>
      <c r="C87" s="26"/>
    </row>
    <row r="88" spans="1:6" x14ac:dyDescent="0.2">
      <c r="A88" s="12"/>
      <c r="B88" s="2"/>
      <c r="C88" s="3"/>
    </row>
    <row r="89" spans="1:6" x14ac:dyDescent="0.2">
      <c r="A89" s="12"/>
      <c r="B89" s="2"/>
      <c r="C89" s="3"/>
    </row>
    <row r="90" spans="1:6" ht="30" customHeight="1" x14ac:dyDescent="0.2">
      <c r="A90" s="12"/>
      <c r="B90" s="2"/>
      <c r="C90" s="3"/>
    </row>
    <row r="91" spans="1:6" ht="45" customHeight="1" x14ac:dyDescent="0.2">
      <c r="A91" s="12"/>
      <c r="B91" s="2"/>
      <c r="C91" s="3"/>
    </row>
    <row r="92" spans="1:6" x14ac:dyDescent="0.2">
      <c r="A92" s="12"/>
      <c r="B92" s="2"/>
      <c r="C92" s="3"/>
    </row>
    <row r="93" spans="1:6" x14ac:dyDescent="0.2">
      <c r="A93" s="12"/>
      <c r="B93" s="2"/>
      <c r="C93" s="3"/>
      <c r="E93" s="8"/>
    </row>
    <row r="94" spans="1:6" ht="17.25" customHeight="1" x14ac:dyDescent="0.2">
      <c r="B94" s="2"/>
      <c r="C94" s="3"/>
    </row>
    <row r="95" spans="1:6" x14ac:dyDescent="0.2">
      <c r="B95" s="2"/>
      <c r="C95" s="3"/>
    </row>
    <row r="96" spans="1:6" x14ac:dyDescent="0.2">
      <c r="B96" s="2"/>
      <c r="C96" s="3"/>
      <c r="F96" s="8"/>
    </row>
    <row r="97" spans="2:7" x14ac:dyDescent="0.2">
      <c r="B97" s="2"/>
      <c r="C97" s="3"/>
    </row>
    <row r="98" spans="2:7" x14ac:dyDescent="0.2">
      <c r="B98" s="2"/>
      <c r="C98" s="3"/>
    </row>
    <row r="99" spans="2:7" x14ac:dyDescent="0.2">
      <c r="B99" s="2"/>
      <c r="C99" s="3"/>
    </row>
    <row r="100" spans="2:7" x14ac:dyDescent="0.2">
      <c r="B100" s="2"/>
      <c r="C100" s="3"/>
    </row>
    <row r="101" spans="2:7" x14ac:dyDescent="0.2">
      <c r="B101" s="2"/>
      <c r="C101" s="3"/>
    </row>
    <row r="102" spans="2:7" ht="45" customHeight="1" x14ac:dyDescent="0.2"/>
    <row r="103" spans="2:7" x14ac:dyDescent="0.2">
      <c r="C103" s="1"/>
    </row>
    <row r="106" spans="2:7" ht="30" customHeight="1" x14ac:dyDescent="0.2"/>
    <row r="111" spans="2:7" x14ac:dyDescent="0.2">
      <c r="G111" s="9"/>
    </row>
    <row r="127" ht="30" customHeight="1" x14ac:dyDescent="0.2"/>
    <row r="128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zoomScale="130" zoomScaleNormal="130" workbookViewId="0">
      <selection activeCell="C2" sqref="C2"/>
    </sheetView>
  </sheetViews>
  <sheetFormatPr defaultRowHeight="12.75" x14ac:dyDescent="0.2"/>
  <cols>
    <col min="1" max="1" width="6.42578125" customWidth="1"/>
    <col min="2" max="2" width="46.85546875" customWidth="1"/>
    <col min="3" max="3" width="9.7109375" customWidth="1"/>
    <col min="4" max="4" width="9.28515625" customWidth="1"/>
    <col min="5" max="5" width="11.5703125" customWidth="1"/>
    <col min="6" max="6" width="8.85546875" customWidth="1"/>
    <col min="7" max="7" width="10.5703125" bestFit="1" customWidth="1"/>
  </cols>
  <sheetData>
    <row r="1" spans="1:14" ht="15" x14ac:dyDescent="0.25">
      <c r="A1" s="7"/>
      <c r="B1" s="7"/>
      <c r="C1" s="74" t="s">
        <v>0</v>
      </c>
      <c r="D1" s="74"/>
      <c r="E1" s="74"/>
      <c r="F1" s="7"/>
    </row>
    <row r="2" spans="1:14" ht="16.5" customHeight="1" x14ac:dyDescent="0.25">
      <c r="A2" s="7"/>
      <c r="B2" s="7"/>
      <c r="C2" s="74" t="s">
        <v>134</v>
      </c>
      <c r="D2" s="74"/>
      <c r="E2" s="74"/>
      <c r="F2" s="7"/>
    </row>
    <row r="3" spans="1:14" ht="15" x14ac:dyDescent="0.25">
      <c r="A3" s="7"/>
      <c r="B3" s="7"/>
      <c r="C3" s="74" t="s">
        <v>11</v>
      </c>
      <c r="D3" s="74"/>
      <c r="E3" s="74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x14ac:dyDescent="0.25">
      <c r="A5" s="4"/>
      <c r="B5" s="223" t="s">
        <v>34</v>
      </c>
      <c r="C5" s="223"/>
      <c r="D5" s="223"/>
      <c r="E5" s="223"/>
      <c r="F5" s="4"/>
    </row>
    <row r="6" spans="1:14" ht="15.75" x14ac:dyDescent="0.25">
      <c r="A6" s="4"/>
      <c r="B6" s="223" t="s">
        <v>16</v>
      </c>
      <c r="C6" s="223"/>
      <c r="D6" s="223"/>
      <c r="E6" s="69"/>
      <c r="F6" s="4"/>
    </row>
    <row r="7" spans="1:14" ht="15.75" x14ac:dyDescent="0.25">
      <c r="A7" s="4"/>
      <c r="B7" s="223" t="s">
        <v>87</v>
      </c>
      <c r="C7" s="223"/>
      <c r="D7" s="5"/>
      <c r="E7" s="6"/>
      <c r="F7" s="4"/>
    </row>
    <row r="8" spans="1:14" ht="15.75" x14ac:dyDescent="0.25">
      <c r="A8" s="4"/>
      <c r="B8" s="111"/>
      <c r="C8" s="111"/>
      <c r="D8" s="5"/>
      <c r="E8" s="6"/>
      <c r="F8" s="4"/>
    </row>
    <row r="9" spans="1:14" ht="13.5" customHeight="1" x14ac:dyDescent="0.25">
      <c r="A9" s="4"/>
      <c r="B9" s="4"/>
      <c r="C9" s="4"/>
      <c r="D9" s="4"/>
      <c r="E9" s="224" t="s">
        <v>47</v>
      </c>
      <c r="F9" s="225"/>
    </row>
    <row r="10" spans="1:14" ht="15" customHeight="1" x14ac:dyDescent="0.2">
      <c r="A10" s="226" t="s">
        <v>1</v>
      </c>
      <c r="B10" s="226" t="s">
        <v>9</v>
      </c>
      <c r="C10" s="226" t="s">
        <v>2</v>
      </c>
      <c r="D10" s="226" t="s">
        <v>3</v>
      </c>
      <c r="E10" s="226"/>
      <c r="F10" s="226"/>
    </row>
    <row r="11" spans="1:14" ht="15" customHeight="1" x14ac:dyDescent="0.2">
      <c r="A11" s="226"/>
      <c r="B11" s="226"/>
      <c r="C11" s="226"/>
      <c r="D11" s="226" t="s">
        <v>4</v>
      </c>
      <c r="E11" s="226"/>
      <c r="F11" s="226" t="s">
        <v>5</v>
      </c>
    </row>
    <row r="12" spans="1:14" ht="30" x14ac:dyDescent="0.2">
      <c r="A12" s="226"/>
      <c r="B12" s="226"/>
      <c r="C12" s="226"/>
      <c r="D12" s="70" t="s">
        <v>6</v>
      </c>
      <c r="E12" s="112" t="s">
        <v>10</v>
      </c>
      <c r="F12" s="226"/>
    </row>
    <row r="13" spans="1:14" ht="12.75" customHeight="1" x14ac:dyDescent="0.2">
      <c r="A13" s="81">
        <v>1</v>
      </c>
      <c r="B13" s="81">
        <v>2</v>
      </c>
      <c r="C13" s="81">
        <v>3</v>
      </c>
      <c r="D13" s="82">
        <v>4</v>
      </c>
      <c r="E13" s="81">
        <v>5</v>
      </c>
      <c r="F13" s="81">
        <v>6</v>
      </c>
    </row>
    <row r="14" spans="1:14" ht="14.25" x14ac:dyDescent="0.2">
      <c r="A14" s="147" t="s">
        <v>58</v>
      </c>
      <c r="B14" s="148" t="s">
        <v>59</v>
      </c>
      <c r="C14" s="216">
        <f>D14+F14</f>
        <v>265.79999999999995</v>
      </c>
      <c r="D14" s="215">
        <f>D15+D23+D32+D17+D27+D35+D29+D21</f>
        <v>253.03199999999995</v>
      </c>
      <c r="E14" s="215">
        <f>E15+E23+E32+E17+E27+E35+E29</f>
        <v>-15.59</v>
      </c>
      <c r="F14" s="215">
        <f>F15+F23+F32+F17+F27+F35+F29</f>
        <v>12.768000000000001</v>
      </c>
      <c r="J14" s="12"/>
      <c r="K14" s="12"/>
    </row>
    <row r="15" spans="1:14" ht="14.25" x14ac:dyDescent="0.2">
      <c r="A15" s="14" t="s">
        <v>60</v>
      </c>
      <c r="B15" s="148" t="s">
        <v>61</v>
      </c>
      <c r="C15" s="109">
        <f t="shared" ref="C15:C36" si="0">D15+F15</f>
        <v>0</v>
      </c>
      <c r="D15" s="150">
        <f>D16</f>
        <v>0</v>
      </c>
      <c r="E15" s="150">
        <f t="shared" ref="E15:F15" si="1">E16</f>
        <v>-1.8</v>
      </c>
      <c r="F15" s="150">
        <f t="shared" si="1"/>
        <v>0</v>
      </c>
      <c r="J15" s="12"/>
      <c r="K15" s="12"/>
      <c r="L15" s="12"/>
      <c r="M15" s="12"/>
      <c r="N15" s="12"/>
    </row>
    <row r="16" spans="1:14" ht="15" x14ac:dyDescent="0.2">
      <c r="A16" s="73" t="s">
        <v>106</v>
      </c>
      <c r="B16" s="146" t="s">
        <v>105</v>
      </c>
      <c r="C16" s="114">
        <f t="shared" si="0"/>
        <v>0</v>
      </c>
      <c r="D16" s="150"/>
      <c r="E16" s="191">
        <v>-1.8</v>
      </c>
      <c r="F16" s="109"/>
      <c r="J16" s="12"/>
      <c r="K16" s="12"/>
      <c r="L16" s="12"/>
      <c r="M16" s="227"/>
      <c r="N16" s="227"/>
    </row>
    <row r="17" spans="1:14" ht="14.25" x14ac:dyDescent="0.2">
      <c r="A17" s="177" t="s">
        <v>88</v>
      </c>
      <c r="B17" s="178" t="s">
        <v>89</v>
      </c>
      <c r="C17" s="109">
        <f t="shared" si="0"/>
        <v>0</v>
      </c>
      <c r="D17" s="150">
        <f>D18</f>
        <v>-5.8</v>
      </c>
      <c r="E17" s="150">
        <f t="shared" ref="E17:F17" si="2">E18</f>
        <v>-1.8</v>
      </c>
      <c r="F17" s="150">
        <f t="shared" si="2"/>
        <v>5.8</v>
      </c>
      <c r="J17" s="12"/>
      <c r="K17" s="12"/>
      <c r="L17" s="12"/>
      <c r="M17" s="113"/>
      <c r="N17" s="113"/>
    </row>
    <row r="18" spans="1:14" ht="15" x14ac:dyDescent="0.2">
      <c r="A18" s="154" t="s">
        <v>90</v>
      </c>
      <c r="B18" s="146" t="s">
        <v>91</v>
      </c>
      <c r="C18" s="114">
        <f t="shared" si="0"/>
        <v>0</v>
      </c>
      <c r="D18" s="149">
        <f>D20+D19</f>
        <v>-5.8</v>
      </c>
      <c r="E18" s="149">
        <f t="shared" ref="E18:F18" si="3">E20+E19</f>
        <v>-1.8</v>
      </c>
      <c r="F18" s="149">
        <f t="shared" si="3"/>
        <v>5.8</v>
      </c>
      <c r="J18" s="12"/>
      <c r="K18" s="12"/>
      <c r="L18" s="12"/>
      <c r="M18" s="113"/>
      <c r="N18" s="89"/>
    </row>
    <row r="19" spans="1:14" ht="15" x14ac:dyDescent="0.2">
      <c r="A19" s="196"/>
      <c r="B19" s="146" t="s">
        <v>107</v>
      </c>
      <c r="C19" s="192">
        <f t="shared" si="0"/>
        <v>0</v>
      </c>
      <c r="D19" s="149"/>
      <c r="E19" s="149">
        <v>-1.8</v>
      </c>
      <c r="F19" s="149"/>
      <c r="J19" s="12"/>
      <c r="K19" s="12"/>
      <c r="L19" s="91"/>
      <c r="M19" s="87"/>
      <c r="N19" s="91"/>
    </row>
    <row r="20" spans="1:14" ht="15" x14ac:dyDescent="0.2">
      <c r="A20" s="177"/>
      <c r="B20" s="146" t="s">
        <v>92</v>
      </c>
      <c r="C20" s="114">
        <f t="shared" si="0"/>
        <v>0</v>
      </c>
      <c r="D20" s="149">
        <v>-5.8</v>
      </c>
      <c r="E20" s="114"/>
      <c r="F20" s="114">
        <v>5.8</v>
      </c>
      <c r="K20" s="12"/>
      <c r="L20" s="12"/>
      <c r="M20" s="12"/>
      <c r="N20" s="12"/>
    </row>
    <row r="21" spans="1:14" ht="14.25" x14ac:dyDescent="0.2">
      <c r="A21" s="84" t="s">
        <v>124</v>
      </c>
      <c r="B21" s="148" t="s">
        <v>125</v>
      </c>
      <c r="C21" s="109">
        <f t="shared" si="0"/>
        <v>0</v>
      </c>
      <c r="D21" s="150">
        <f>D22</f>
        <v>0</v>
      </c>
      <c r="E21" s="150">
        <f t="shared" ref="E21:F21" si="4">E22</f>
        <v>-4.0999999999999996</v>
      </c>
      <c r="F21" s="150">
        <f t="shared" si="4"/>
        <v>0</v>
      </c>
      <c r="I21" s="90"/>
      <c r="J21" s="12"/>
      <c r="K21" s="12"/>
      <c r="L21" s="12"/>
      <c r="M21" s="12"/>
      <c r="N21" s="12"/>
    </row>
    <row r="22" spans="1:14" ht="15" x14ac:dyDescent="0.2">
      <c r="A22" s="73" t="s">
        <v>126</v>
      </c>
      <c r="B22" s="146" t="s">
        <v>7</v>
      </c>
      <c r="C22" s="201">
        <f t="shared" si="0"/>
        <v>0</v>
      </c>
      <c r="D22" s="149"/>
      <c r="E22" s="201">
        <v>-4.0999999999999996</v>
      </c>
      <c r="F22" s="201"/>
      <c r="I22" s="12"/>
      <c r="J22" s="12"/>
      <c r="L22" s="12"/>
      <c r="M22" s="12"/>
      <c r="N22" s="12"/>
    </row>
    <row r="23" spans="1:14" ht="30" customHeight="1" x14ac:dyDescent="0.2">
      <c r="A23" s="176" t="s">
        <v>68</v>
      </c>
      <c r="B23" s="155" t="s">
        <v>69</v>
      </c>
      <c r="C23" s="109">
        <f t="shared" si="0"/>
        <v>0</v>
      </c>
      <c r="D23" s="150">
        <f>D24+D25+D26</f>
        <v>12.9</v>
      </c>
      <c r="E23" s="150">
        <f t="shared" ref="E23:F23" si="5">E24+E25+E26</f>
        <v>0</v>
      </c>
      <c r="F23" s="150">
        <f t="shared" si="5"/>
        <v>-12.9</v>
      </c>
      <c r="I23" s="12"/>
      <c r="L23" s="12"/>
      <c r="M23" s="12"/>
      <c r="N23" s="12"/>
    </row>
    <row r="24" spans="1:14" ht="15" x14ac:dyDescent="0.2">
      <c r="A24" s="220" t="s">
        <v>111</v>
      </c>
      <c r="B24" s="221" t="s">
        <v>7</v>
      </c>
      <c r="C24" s="114">
        <f t="shared" si="0"/>
        <v>0</v>
      </c>
      <c r="D24" s="149">
        <v>10.9</v>
      </c>
      <c r="E24" s="114"/>
      <c r="F24" s="114">
        <v>-10.9</v>
      </c>
      <c r="I24" s="12"/>
      <c r="K24" s="12"/>
    </row>
    <row r="25" spans="1:14" ht="31.5" customHeight="1" x14ac:dyDescent="0.2">
      <c r="A25" s="212" t="s">
        <v>127</v>
      </c>
      <c r="B25" s="183" t="s">
        <v>128</v>
      </c>
      <c r="C25" s="201">
        <f t="shared" si="0"/>
        <v>0</v>
      </c>
      <c r="D25" s="149">
        <v>0.4</v>
      </c>
      <c r="E25" s="201"/>
      <c r="F25" s="201">
        <v>-0.4</v>
      </c>
      <c r="I25" s="12"/>
      <c r="K25" s="12"/>
    </row>
    <row r="26" spans="1:14" ht="15" customHeight="1" x14ac:dyDescent="0.2">
      <c r="A26" s="212" t="s">
        <v>129</v>
      </c>
      <c r="B26" s="183" t="s">
        <v>130</v>
      </c>
      <c r="C26" s="201">
        <f t="shared" si="0"/>
        <v>0</v>
      </c>
      <c r="D26" s="149">
        <v>1.6</v>
      </c>
      <c r="E26" s="201"/>
      <c r="F26" s="201">
        <v>-1.6</v>
      </c>
      <c r="I26" s="12"/>
      <c r="J26" s="12"/>
      <c r="K26" s="12"/>
    </row>
    <row r="27" spans="1:14" ht="14.25" x14ac:dyDescent="0.2">
      <c r="A27" s="176" t="s">
        <v>96</v>
      </c>
      <c r="B27" s="182" t="s">
        <v>97</v>
      </c>
      <c r="C27" s="109">
        <f t="shared" si="0"/>
        <v>0</v>
      </c>
      <c r="D27" s="185">
        <f>D28</f>
        <v>-0.85</v>
      </c>
      <c r="E27" s="150">
        <f t="shared" ref="E27:F27" si="6">E28</f>
        <v>0</v>
      </c>
      <c r="F27" s="185">
        <f t="shared" si="6"/>
        <v>0.85</v>
      </c>
      <c r="I27" s="12"/>
      <c r="J27" s="12"/>
      <c r="L27" s="12"/>
      <c r="M27" s="87"/>
      <c r="N27" s="12"/>
    </row>
    <row r="28" spans="1:14" ht="30" x14ac:dyDescent="0.2">
      <c r="A28" s="184" t="s">
        <v>98</v>
      </c>
      <c r="B28" s="183" t="s">
        <v>99</v>
      </c>
      <c r="C28" s="114">
        <f t="shared" si="0"/>
        <v>0</v>
      </c>
      <c r="D28" s="186">
        <v>-0.85</v>
      </c>
      <c r="E28" s="114"/>
      <c r="F28" s="187">
        <v>0.85</v>
      </c>
      <c r="G28" s="10"/>
      <c r="I28" s="12"/>
      <c r="J28" s="12"/>
      <c r="L28" s="12"/>
      <c r="M28" s="87"/>
      <c r="N28" s="12"/>
    </row>
    <row r="29" spans="1:14" ht="14.25" x14ac:dyDescent="0.2">
      <c r="A29" s="116" t="s">
        <v>117</v>
      </c>
      <c r="B29" s="148" t="s">
        <v>118</v>
      </c>
      <c r="C29" s="109">
        <f t="shared" si="0"/>
        <v>0</v>
      </c>
      <c r="D29" s="215">
        <f>D30+D31</f>
        <v>-26.018000000000001</v>
      </c>
      <c r="E29" s="150">
        <f t="shared" ref="E29:F29" si="7">E30+E31</f>
        <v>-20</v>
      </c>
      <c r="F29" s="215">
        <f t="shared" si="7"/>
        <v>26.018000000000001</v>
      </c>
      <c r="G29" s="10"/>
      <c r="I29" s="12"/>
      <c r="J29" s="12"/>
      <c r="L29" s="12"/>
      <c r="M29" s="83"/>
      <c r="N29" s="89"/>
    </row>
    <row r="30" spans="1:14" ht="30" x14ac:dyDescent="0.2">
      <c r="A30" s="211" t="s">
        <v>119</v>
      </c>
      <c r="B30" s="146" t="s">
        <v>120</v>
      </c>
      <c r="C30" s="201">
        <f t="shared" si="0"/>
        <v>0</v>
      </c>
      <c r="D30" s="213">
        <v>-3.1749999999999998</v>
      </c>
      <c r="E30" s="201">
        <v>-20</v>
      </c>
      <c r="F30" s="214">
        <v>3.1749999999999998</v>
      </c>
      <c r="G30" s="10"/>
      <c r="I30" s="12"/>
      <c r="J30" s="12"/>
      <c r="K30" s="12"/>
      <c r="L30" s="12"/>
      <c r="M30" s="12"/>
      <c r="N30" s="12"/>
    </row>
    <row r="31" spans="1:14" ht="60" x14ac:dyDescent="0.2">
      <c r="A31" s="212" t="s">
        <v>121</v>
      </c>
      <c r="B31" s="146" t="s">
        <v>122</v>
      </c>
      <c r="C31" s="201">
        <f t="shared" si="0"/>
        <v>0</v>
      </c>
      <c r="D31" s="213">
        <v>-22.843</v>
      </c>
      <c r="E31" s="201"/>
      <c r="F31" s="214">
        <v>22.843</v>
      </c>
      <c r="G31" s="10"/>
      <c r="I31" s="12"/>
      <c r="J31" s="12"/>
      <c r="K31" s="12"/>
      <c r="L31" s="12"/>
      <c r="M31" s="12"/>
      <c r="N31" s="12"/>
    </row>
    <row r="32" spans="1:14" ht="14.25" x14ac:dyDescent="0.2">
      <c r="A32" s="84" t="s">
        <v>62</v>
      </c>
      <c r="B32" s="148" t="s">
        <v>63</v>
      </c>
      <c r="C32" s="109">
        <f t="shared" si="0"/>
        <v>265.8</v>
      </c>
      <c r="D32" s="150">
        <f>D34+D33</f>
        <v>265.8</v>
      </c>
      <c r="E32" s="185">
        <f t="shared" ref="E32:F32" si="8">E34+E33</f>
        <v>8.01</v>
      </c>
      <c r="F32" s="150">
        <f t="shared" si="8"/>
        <v>0</v>
      </c>
      <c r="I32" s="12"/>
      <c r="K32" s="12"/>
      <c r="L32" s="12"/>
      <c r="M32" s="12"/>
      <c r="N32" s="12"/>
    </row>
    <row r="33" spans="1:14" ht="15" x14ac:dyDescent="0.25">
      <c r="A33" s="73" t="s">
        <v>104</v>
      </c>
      <c r="B33" s="15" t="s">
        <v>105</v>
      </c>
      <c r="C33" s="191">
        <f t="shared" si="0"/>
        <v>223.4</v>
      </c>
      <c r="D33" s="71">
        <v>223.4</v>
      </c>
      <c r="E33" s="199">
        <v>6.41</v>
      </c>
      <c r="F33" s="150"/>
      <c r="I33" s="12"/>
      <c r="K33" s="12"/>
    </row>
    <row r="34" spans="1:14" ht="30" x14ac:dyDescent="0.2">
      <c r="A34" s="197" t="s">
        <v>64</v>
      </c>
      <c r="B34" s="144" t="s">
        <v>71</v>
      </c>
      <c r="C34" s="114">
        <f t="shared" si="0"/>
        <v>42.4</v>
      </c>
      <c r="D34" s="149">
        <v>42.4</v>
      </c>
      <c r="E34" s="198">
        <v>1.6</v>
      </c>
      <c r="F34" s="114"/>
      <c r="K34" s="12"/>
    </row>
    <row r="35" spans="1:14" ht="14.25" x14ac:dyDescent="0.2">
      <c r="A35" s="116" t="s">
        <v>108</v>
      </c>
      <c r="B35" s="200" t="s">
        <v>109</v>
      </c>
      <c r="C35" s="109">
        <f t="shared" si="0"/>
        <v>0</v>
      </c>
      <c r="D35" s="150">
        <f>D36</f>
        <v>7</v>
      </c>
      <c r="E35" s="150">
        <f t="shared" ref="E35:F35" si="9">E36</f>
        <v>0</v>
      </c>
      <c r="F35" s="150">
        <f t="shared" si="9"/>
        <v>-7</v>
      </c>
      <c r="K35" s="12"/>
      <c r="L35" s="12"/>
      <c r="M35" s="12"/>
      <c r="N35" s="12"/>
    </row>
    <row r="36" spans="1:14" ht="15.75" customHeight="1" x14ac:dyDescent="0.2">
      <c r="A36" s="115" t="s">
        <v>110</v>
      </c>
      <c r="B36" s="15" t="s">
        <v>7</v>
      </c>
      <c r="C36" s="198">
        <f t="shared" si="0"/>
        <v>0</v>
      </c>
      <c r="D36" s="149">
        <v>7</v>
      </c>
      <c r="E36" s="198"/>
      <c r="F36" s="198">
        <v>-7</v>
      </c>
      <c r="I36" s="12"/>
      <c r="K36" s="12"/>
      <c r="L36" s="12"/>
      <c r="M36" s="12"/>
      <c r="N36" s="12"/>
    </row>
    <row r="37" spans="1:14" ht="42.75" x14ac:dyDescent="0.2">
      <c r="A37" s="116" t="s">
        <v>36</v>
      </c>
      <c r="B37" s="100" t="s">
        <v>37</v>
      </c>
      <c r="C37" s="151">
        <f t="shared" ref="C37:C44" si="10">D37+F37</f>
        <v>4.0199999999999996</v>
      </c>
      <c r="D37" s="152">
        <f>D38</f>
        <v>4.0199999999999996</v>
      </c>
      <c r="E37" s="152">
        <f t="shared" ref="E37:F37" si="11">E38</f>
        <v>3.9590000000000001</v>
      </c>
      <c r="F37" s="94">
        <f t="shared" si="11"/>
        <v>0</v>
      </c>
      <c r="G37" s="77"/>
      <c r="H37" s="90"/>
      <c r="I37" s="12"/>
      <c r="K37" s="12"/>
      <c r="L37" s="12"/>
      <c r="M37" s="12"/>
      <c r="N37" s="12"/>
    </row>
    <row r="38" spans="1:14" ht="14.25" customHeight="1" x14ac:dyDescent="0.2">
      <c r="A38" s="116" t="s">
        <v>38</v>
      </c>
      <c r="B38" s="100" t="s">
        <v>35</v>
      </c>
      <c r="C38" s="151">
        <f t="shared" si="10"/>
        <v>4.0199999999999996</v>
      </c>
      <c r="D38" s="152">
        <f>D39</f>
        <v>4.0199999999999996</v>
      </c>
      <c r="E38" s="152">
        <f t="shared" ref="E38:F38" si="12">E39</f>
        <v>3.9590000000000001</v>
      </c>
      <c r="F38" s="94">
        <f t="shared" si="12"/>
        <v>0</v>
      </c>
      <c r="G38" s="77"/>
      <c r="H38" s="90"/>
      <c r="K38" s="12"/>
      <c r="L38" s="12"/>
      <c r="M38" s="12"/>
      <c r="N38" s="12"/>
    </row>
    <row r="39" spans="1:14" ht="60" x14ac:dyDescent="0.25">
      <c r="A39" s="115" t="s">
        <v>39</v>
      </c>
      <c r="B39" s="99" t="s">
        <v>103</v>
      </c>
      <c r="C39" s="119">
        <f t="shared" si="10"/>
        <v>4.0199999999999996</v>
      </c>
      <c r="D39" s="153">
        <v>4.0199999999999996</v>
      </c>
      <c r="E39" s="153">
        <v>3.9590000000000001</v>
      </c>
      <c r="F39" s="93"/>
      <c r="G39" s="77"/>
      <c r="H39" s="90"/>
      <c r="K39" s="92"/>
      <c r="L39" s="12"/>
      <c r="M39" s="12"/>
      <c r="N39" s="12"/>
    </row>
    <row r="40" spans="1:14" ht="32.25" customHeight="1" x14ac:dyDescent="0.2">
      <c r="A40" s="84" t="s">
        <v>65</v>
      </c>
      <c r="B40" s="100" t="s">
        <v>66</v>
      </c>
      <c r="C40" s="78">
        <f t="shared" si="10"/>
        <v>0</v>
      </c>
      <c r="D40" s="94">
        <f>D41</f>
        <v>-0.8</v>
      </c>
      <c r="E40" s="94">
        <f t="shared" ref="E40:F40" si="13">E41</f>
        <v>0</v>
      </c>
      <c r="F40" s="94">
        <f t="shared" si="13"/>
        <v>0.8</v>
      </c>
      <c r="G40" s="77"/>
      <c r="H40" s="90"/>
      <c r="I40" s="12"/>
      <c r="K40" s="2"/>
      <c r="L40" s="12"/>
      <c r="M40" s="12"/>
      <c r="N40" s="12"/>
    </row>
    <row r="41" spans="1:14" ht="15" x14ac:dyDescent="0.25">
      <c r="A41" s="73" t="s">
        <v>67</v>
      </c>
      <c r="B41" s="15" t="s">
        <v>7</v>
      </c>
      <c r="C41" s="76">
        <f t="shared" si="10"/>
        <v>0</v>
      </c>
      <c r="D41" s="93">
        <v>-0.8</v>
      </c>
      <c r="E41" s="93"/>
      <c r="F41" s="93">
        <v>0.8</v>
      </c>
      <c r="G41" s="77"/>
      <c r="H41" s="90"/>
      <c r="I41" s="12"/>
      <c r="K41" s="12"/>
      <c r="L41" s="12"/>
      <c r="M41" s="12"/>
      <c r="N41" s="12"/>
    </row>
    <row r="42" spans="1:14" ht="30" customHeight="1" x14ac:dyDescent="0.2">
      <c r="A42" s="84" t="s">
        <v>29</v>
      </c>
      <c r="B42" s="100" t="s">
        <v>32</v>
      </c>
      <c r="C42" s="123">
        <f t="shared" si="10"/>
        <v>0</v>
      </c>
      <c r="D42" s="78">
        <f>D43+D44</f>
        <v>0</v>
      </c>
      <c r="E42" s="78">
        <f t="shared" ref="E42:F42" si="14">E43+E44</f>
        <v>-16.3</v>
      </c>
      <c r="F42" s="78">
        <f t="shared" si="14"/>
        <v>0</v>
      </c>
      <c r="G42" s="77"/>
      <c r="H42" s="90"/>
      <c r="I42" s="12"/>
      <c r="K42" s="12"/>
      <c r="L42" s="12"/>
      <c r="M42" s="12"/>
      <c r="N42" s="12"/>
    </row>
    <row r="43" spans="1:14" ht="15" x14ac:dyDescent="0.25">
      <c r="A43" s="73" t="s">
        <v>30</v>
      </c>
      <c r="B43" s="15" t="s">
        <v>7</v>
      </c>
      <c r="C43" s="71">
        <f t="shared" si="10"/>
        <v>0</v>
      </c>
      <c r="D43" s="76"/>
      <c r="E43" s="85">
        <v>-10</v>
      </c>
      <c r="F43" s="76"/>
      <c r="G43" s="77"/>
      <c r="H43" s="90"/>
      <c r="I43" s="12"/>
      <c r="L43" s="12"/>
      <c r="M43" s="12"/>
      <c r="N43" s="12"/>
    </row>
    <row r="44" spans="1:14" ht="15" x14ac:dyDescent="0.25">
      <c r="A44" s="73" t="s">
        <v>48</v>
      </c>
      <c r="B44" s="15" t="s">
        <v>49</v>
      </c>
      <c r="C44" s="71">
        <f t="shared" si="10"/>
        <v>0</v>
      </c>
      <c r="D44" s="119"/>
      <c r="E44" s="85">
        <v>-6.3</v>
      </c>
      <c r="F44" s="119"/>
      <c r="G44" s="77"/>
      <c r="H44" s="90"/>
      <c r="I44" s="12"/>
      <c r="L44" s="91"/>
      <c r="M44" s="12"/>
      <c r="N44" s="12"/>
    </row>
    <row r="45" spans="1:14" ht="15" x14ac:dyDescent="0.2">
      <c r="A45" s="73" t="s">
        <v>20</v>
      </c>
      <c r="B45" s="14" t="s">
        <v>2</v>
      </c>
      <c r="C45" s="157">
        <f>D45+F45</f>
        <v>269.81999999999994</v>
      </c>
      <c r="D45" s="158">
        <f>D42+D40+D37+D14</f>
        <v>256.25199999999995</v>
      </c>
      <c r="E45" s="158">
        <f>E42+E40+E37+E14</f>
        <v>-27.931000000000001</v>
      </c>
      <c r="F45" s="158">
        <f>F42+F40+F37+F14</f>
        <v>13.568000000000001</v>
      </c>
      <c r="G45" s="77"/>
      <c r="H45" s="90"/>
      <c r="I45" s="12"/>
      <c r="L45" s="12"/>
      <c r="M45" s="12"/>
      <c r="N45" s="12"/>
    </row>
    <row r="46" spans="1:14" ht="15" x14ac:dyDescent="0.2">
      <c r="A46" s="73"/>
      <c r="B46" s="16" t="s">
        <v>8</v>
      </c>
      <c r="C46" s="140"/>
      <c r="D46" s="140"/>
      <c r="E46" s="140"/>
      <c r="F46" s="140"/>
      <c r="G46" s="77"/>
      <c r="H46" s="77"/>
      <c r="I46" s="12"/>
      <c r="L46" s="12"/>
      <c r="M46" s="12"/>
      <c r="N46" s="12"/>
    </row>
    <row r="47" spans="1:14" ht="15" x14ac:dyDescent="0.25">
      <c r="A47" s="79" t="s">
        <v>12</v>
      </c>
      <c r="B47" s="15" t="s">
        <v>7</v>
      </c>
      <c r="C47" s="76">
        <f t="shared" ref="C47:C52" si="15">D47+F47</f>
        <v>0</v>
      </c>
      <c r="D47" s="75">
        <f>D43+D41+D36+D24+D18</f>
        <v>11.3</v>
      </c>
      <c r="E47" s="75">
        <f>E43+E41+E36+E24+E18</f>
        <v>-11.8</v>
      </c>
      <c r="F47" s="75">
        <f>F43+F41+F36+F24+F18</f>
        <v>-11.3</v>
      </c>
      <c r="H47" s="77"/>
      <c r="I47" s="12"/>
      <c r="L47" s="12"/>
      <c r="M47" s="12"/>
      <c r="N47" s="12"/>
    </row>
    <row r="48" spans="1:14" ht="30" x14ac:dyDescent="0.25">
      <c r="A48" s="205" t="s">
        <v>114</v>
      </c>
      <c r="B48" s="183" t="s">
        <v>99</v>
      </c>
      <c r="C48" s="76">
        <f t="shared" si="15"/>
        <v>0</v>
      </c>
      <c r="D48" s="203">
        <f>D28</f>
        <v>-0.85</v>
      </c>
      <c r="E48" s="75">
        <f>E28</f>
        <v>0</v>
      </c>
      <c r="F48" s="203">
        <f>F28</f>
        <v>0.85</v>
      </c>
      <c r="H48" s="77"/>
      <c r="L48" s="12"/>
      <c r="M48" s="12"/>
      <c r="N48" s="12"/>
    </row>
    <row r="49" spans="1:14" ht="30" x14ac:dyDescent="0.25">
      <c r="A49" s="202" t="s">
        <v>112</v>
      </c>
      <c r="B49" s="146" t="s">
        <v>113</v>
      </c>
      <c r="C49" s="76">
        <f t="shared" si="15"/>
        <v>223.4</v>
      </c>
      <c r="D49" s="75">
        <f>D33+D16</f>
        <v>223.4</v>
      </c>
      <c r="E49" s="203">
        <f>E33+E16</f>
        <v>4.6100000000000003</v>
      </c>
      <c r="F49" s="75">
        <f>F33+F16</f>
        <v>0</v>
      </c>
      <c r="H49" s="77"/>
      <c r="L49" s="12"/>
      <c r="M49" s="12"/>
      <c r="N49" s="12"/>
    </row>
    <row r="50" spans="1:14" ht="15" x14ac:dyDescent="0.25">
      <c r="A50" s="79" t="s">
        <v>50</v>
      </c>
      <c r="B50" s="15" t="s">
        <v>49</v>
      </c>
      <c r="C50" s="76">
        <f t="shared" si="15"/>
        <v>0</v>
      </c>
      <c r="D50" s="204">
        <f>D44+D30</f>
        <v>-3.1749999999999998</v>
      </c>
      <c r="E50" s="75">
        <f t="shared" ref="E50:F50" si="16">E44+E30</f>
        <v>-26.3</v>
      </c>
      <c r="F50" s="204">
        <f t="shared" si="16"/>
        <v>3.1749999999999998</v>
      </c>
      <c r="H50" s="77"/>
      <c r="L50" s="91"/>
      <c r="M50" s="12"/>
      <c r="N50" s="12"/>
    </row>
    <row r="51" spans="1:14" ht="30" x14ac:dyDescent="0.25">
      <c r="A51" s="79" t="s">
        <v>41</v>
      </c>
      <c r="B51" s="99" t="s">
        <v>31</v>
      </c>
      <c r="C51" s="119">
        <f t="shared" si="15"/>
        <v>46.42</v>
      </c>
      <c r="D51" s="204">
        <f>D39+D34+D31+D25</f>
        <v>23.977</v>
      </c>
      <c r="E51" s="204">
        <f t="shared" ref="E51:F51" si="17">E39+E34+E31+E25</f>
        <v>5.5590000000000002</v>
      </c>
      <c r="F51" s="204">
        <f t="shared" si="17"/>
        <v>22.443000000000001</v>
      </c>
      <c r="H51" s="77"/>
      <c r="L51" s="3"/>
      <c r="M51" s="12"/>
      <c r="N51" s="12"/>
    </row>
    <row r="52" spans="1:14" ht="15" x14ac:dyDescent="0.25">
      <c r="A52" s="222" t="s">
        <v>131</v>
      </c>
      <c r="B52" s="183" t="s">
        <v>130</v>
      </c>
      <c r="C52" s="76">
        <f t="shared" si="15"/>
        <v>0</v>
      </c>
      <c r="D52" s="195">
        <v>1.6</v>
      </c>
      <c r="E52" s="195"/>
      <c r="F52" s="195">
        <v>-1.6</v>
      </c>
      <c r="L52" s="12"/>
      <c r="M52" s="12"/>
      <c r="N52" s="12"/>
    </row>
    <row r="53" spans="1:14" x14ac:dyDescent="0.2">
      <c r="A53" s="12"/>
      <c r="B53" s="108"/>
      <c r="C53" s="108"/>
      <c r="D53" s="108"/>
      <c r="E53" s="108"/>
      <c r="J53" s="12"/>
      <c r="L53" s="12"/>
      <c r="M53" s="12"/>
      <c r="N53" s="12"/>
    </row>
    <row r="54" spans="1:14" ht="18" customHeight="1" x14ac:dyDescent="0.2">
      <c r="A54" s="12"/>
      <c r="B54" s="12"/>
      <c r="C54" s="12"/>
      <c r="D54" s="12"/>
      <c r="E54" s="12"/>
      <c r="J54" s="12"/>
    </row>
    <row r="55" spans="1:14" ht="15" x14ac:dyDescent="0.2">
      <c r="A55" s="95"/>
      <c r="B55" s="33"/>
      <c r="C55" s="3"/>
      <c r="D55" s="3"/>
      <c r="E55" s="3"/>
      <c r="F55" s="3"/>
      <c r="J55" s="12"/>
    </row>
    <row r="56" spans="1:14" ht="15" x14ac:dyDescent="0.2">
      <c r="A56" s="95"/>
      <c r="B56" s="33"/>
      <c r="C56" s="3"/>
      <c r="D56" s="3"/>
      <c r="E56" s="3"/>
      <c r="F56" s="3"/>
      <c r="J56" s="12"/>
    </row>
    <row r="57" spans="1:14" ht="15.75" customHeight="1" x14ac:dyDescent="0.2">
      <c r="A57" s="95"/>
      <c r="B57" s="33"/>
      <c r="C57" s="3"/>
      <c r="D57" s="3"/>
      <c r="E57" s="3"/>
      <c r="F57" s="3"/>
      <c r="J57" s="12"/>
    </row>
    <row r="58" spans="1:14" x14ac:dyDescent="0.2">
      <c r="A58" s="12"/>
      <c r="B58" s="2"/>
      <c r="C58" s="3"/>
      <c r="D58" s="3"/>
      <c r="E58" s="3"/>
      <c r="F58" s="3"/>
      <c r="J58" s="12"/>
    </row>
    <row r="59" spans="1:14" x14ac:dyDescent="0.2">
      <c r="B59" s="2"/>
      <c r="C59" s="3"/>
      <c r="D59" s="3"/>
      <c r="E59" s="3"/>
      <c r="F59" s="3"/>
      <c r="H59" s="10"/>
      <c r="J59" s="12"/>
    </row>
    <row r="60" spans="1:14" x14ac:dyDescent="0.2">
      <c r="H60" s="86"/>
    </row>
    <row r="61" spans="1:14" x14ac:dyDescent="0.2">
      <c r="C61" s="1"/>
      <c r="D61" s="1"/>
      <c r="E61" s="1"/>
      <c r="F61" s="1"/>
      <c r="H61" s="87"/>
    </row>
    <row r="62" spans="1:14" x14ac:dyDescent="0.2">
      <c r="H62" s="88"/>
      <c r="I62" s="10"/>
    </row>
    <row r="63" spans="1:14" x14ac:dyDescent="0.2">
      <c r="H63" s="88"/>
      <c r="I63" s="12"/>
    </row>
    <row r="64" spans="1:14" x14ac:dyDescent="0.2">
      <c r="H64" s="12"/>
      <c r="I64" s="12"/>
    </row>
    <row r="65" spans="8:9" x14ac:dyDescent="0.2">
      <c r="H65" s="86"/>
      <c r="I65" s="89"/>
    </row>
    <row r="66" spans="8:9" x14ac:dyDescent="0.2">
      <c r="H66" s="12"/>
      <c r="I66" s="86"/>
    </row>
    <row r="67" spans="8:9" x14ac:dyDescent="0.2">
      <c r="I67" s="87"/>
    </row>
    <row r="68" spans="8:9" ht="30" customHeight="1" x14ac:dyDescent="0.2">
      <c r="I68" s="86"/>
    </row>
    <row r="69" spans="8:9" x14ac:dyDescent="0.2">
      <c r="I69" s="12"/>
    </row>
    <row r="74" spans="8:9" ht="30" customHeight="1" x14ac:dyDescent="0.2"/>
    <row r="88" ht="18" customHeight="1" x14ac:dyDescent="0.2"/>
    <row r="90" ht="15" customHeight="1" x14ac:dyDescent="0.2"/>
    <row r="96" ht="16.5" customHeight="1" x14ac:dyDescent="0.2"/>
    <row r="97" ht="16.5" customHeight="1" x14ac:dyDescent="0.2"/>
    <row r="100" ht="17.25" customHeight="1" x14ac:dyDescent="0.2"/>
    <row r="103" ht="16.5" customHeight="1" x14ac:dyDescent="0.2"/>
    <row r="108" ht="15.75" customHeight="1" x14ac:dyDescent="0.2"/>
    <row r="112" ht="30" customHeight="1" x14ac:dyDescent="0.2"/>
    <row r="124" spans="10:10" x14ac:dyDescent="0.2">
      <c r="J124" s="9"/>
    </row>
    <row r="133" ht="30" customHeight="1" x14ac:dyDescent="0.2"/>
    <row r="134" ht="15" customHeight="1" x14ac:dyDescent="0.2"/>
  </sheetData>
  <mergeCells count="11">
    <mergeCell ref="M16:N16"/>
    <mergeCell ref="B5:E5"/>
    <mergeCell ref="B6:D6"/>
    <mergeCell ref="B7:C7"/>
    <mergeCell ref="E9:F9"/>
    <mergeCell ref="A10:A12"/>
    <mergeCell ref="B10:B12"/>
    <mergeCell ref="C10:C12"/>
    <mergeCell ref="D10:F10"/>
    <mergeCell ref="D11:E11"/>
    <mergeCell ref="F11:F12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abSelected="1" zoomScale="130" zoomScaleNormal="130" workbookViewId="0">
      <selection activeCell="C2" sqref="C2"/>
    </sheetView>
  </sheetViews>
  <sheetFormatPr defaultRowHeight="12.75" x14ac:dyDescent="0.2"/>
  <cols>
    <col min="1" max="1" width="4.28515625" customWidth="1"/>
    <col min="2" max="2" width="48.85546875" customWidth="1"/>
    <col min="3" max="3" width="9" customWidth="1"/>
    <col min="4" max="4" width="9.42578125" customWidth="1"/>
    <col min="5" max="5" width="12.42578125" customWidth="1"/>
    <col min="6" max="6" width="9.42578125" customWidth="1"/>
    <col min="7" max="7" width="10.5703125" bestFit="1" customWidth="1"/>
  </cols>
  <sheetData>
    <row r="1" spans="1:14" ht="15" x14ac:dyDescent="0.25">
      <c r="A1" s="7"/>
      <c r="B1" s="7"/>
      <c r="C1" s="74" t="s">
        <v>0</v>
      </c>
      <c r="D1" s="74"/>
      <c r="E1" s="74"/>
      <c r="F1" s="7"/>
    </row>
    <row r="2" spans="1:14" ht="16.5" customHeight="1" x14ac:dyDescent="0.25">
      <c r="A2" s="7"/>
      <c r="B2" s="7"/>
      <c r="C2" s="74" t="s">
        <v>132</v>
      </c>
      <c r="D2" s="74"/>
      <c r="E2" s="74"/>
      <c r="F2" s="7"/>
    </row>
    <row r="3" spans="1:14" ht="15" x14ac:dyDescent="0.25">
      <c r="A3" s="7"/>
      <c r="B3" s="7"/>
      <c r="C3" s="74" t="s">
        <v>72</v>
      </c>
      <c r="D3" s="74"/>
      <c r="E3" s="74"/>
      <c r="F3" s="7"/>
    </row>
    <row r="4" spans="1:14" x14ac:dyDescent="0.2">
      <c r="A4" s="4"/>
      <c r="B4" s="4"/>
      <c r="C4" s="4"/>
      <c r="D4" s="4"/>
      <c r="E4" s="4"/>
      <c r="F4" s="4"/>
    </row>
    <row r="5" spans="1:14" ht="33" customHeight="1" x14ac:dyDescent="0.25">
      <c r="A5" s="223" t="s">
        <v>86</v>
      </c>
      <c r="B5" s="223"/>
      <c r="C5" s="223"/>
      <c r="D5" s="223"/>
      <c r="E5" s="223"/>
      <c r="F5" s="223"/>
    </row>
    <row r="6" spans="1:14" ht="15.75" customHeight="1" x14ac:dyDescent="0.2">
      <c r="A6" s="143"/>
      <c r="B6" s="143"/>
      <c r="C6" s="143"/>
      <c r="D6" s="143"/>
      <c r="E6" s="143"/>
      <c r="F6" s="143"/>
    </row>
    <row r="7" spans="1:14" ht="15.75" customHeight="1" x14ac:dyDescent="0.2">
      <c r="A7" s="159"/>
      <c r="B7" s="160"/>
      <c r="C7" s="160"/>
      <c r="D7" s="160"/>
      <c r="E7" s="160"/>
      <c r="F7" s="160" t="s">
        <v>73</v>
      </c>
    </row>
    <row r="8" spans="1:14" ht="15" customHeight="1" x14ac:dyDescent="0.25">
      <c r="A8" s="228" t="s">
        <v>1</v>
      </c>
      <c r="B8" s="231" t="s">
        <v>74</v>
      </c>
      <c r="C8" s="234" t="s">
        <v>2</v>
      </c>
      <c r="D8" s="237" t="s">
        <v>3</v>
      </c>
      <c r="E8" s="238"/>
      <c r="F8" s="239"/>
    </row>
    <row r="9" spans="1:14" ht="13.5" customHeight="1" x14ac:dyDescent="0.25">
      <c r="A9" s="229"/>
      <c r="B9" s="232"/>
      <c r="C9" s="235"/>
      <c r="D9" s="237" t="s">
        <v>4</v>
      </c>
      <c r="E9" s="239"/>
      <c r="F9" s="231" t="s">
        <v>5</v>
      </c>
    </row>
    <row r="10" spans="1:14" ht="46.5" customHeight="1" x14ac:dyDescent="0.25">
      <c r="A10" s="230"/>
      <c r="B10" s="233"/>
      <c r="C10" s="236"/>
      <c r="D10" s="161" t="s">
        <v>6</v>
      </c>
      <c r="E10" s="139" t="s">
        <v>75</v>
      </c>
      <c r="F10" s="240"/>
    </row>
    <row r="11" spans="1:14" ht="14.25" customHeight="1" x14ac:dyDescent="0.2">
      <c r="A11" s="162">
        <v>1</v>
      </c>
      <c r="B11" s="163">
        <v>2</v>
      </c>
      <c r="C11" s="164">
        <v>3</v>
      </c>
      <c r="D11" s="165">
        <v>4</v>
      </c>
      <c r="E11" s="163">
        <v>5</v>
      </c>
      <c r="F11" s="163">
        <v>6</v>
      </c>
    </row>
    <row r="12" spans="1:14" ht="15.75" x14ac:dyDescent="0.25">
      <c r="A12" s="166" t="s">
        <v>76</v>
      </c>
      <c r="B12" s="167" t="s">
        <v>77</v>
      </c>
      <c r="C12" s="168"/>
      <c r="D12" s="168"/>
      <c r="E12" s="168"/>
      <c r="F12" s="169"/>
    </row>
    <row r="13" spans="1:14" ht="14.25" x14ac:dyDescent="0.2">
      <c r="A13" s="166"/>
      <c r="B13" s="170" t="s">
        <v>59</v>
      </c>
      <c r="C13" s="102">
        <f>D13+F13</f>
        <v>0</v>
      </c>
      <c r="D13" s="123">
        <f>D14</f>
        <v>0</v>
      </c>
      <c r="E13" s="123">
        <f t="shared" ref="E13:F13" si="0">E14</f>
        <v>-1.8</v>
      </c>
      <c r="F13" s="123">
        <f t="shared" si="0"/>
        <v>0</v>
      </c>
      <c r="K13" s="12"/>
    </row>
    <row r="14" spans="1:14" ht="15" customHeight="1" x14ac:dyDescent="0.25">
      <c r="A14" s="171" t="s">
        <v>78</v>
      </c>
      <c r="B14" s="97" t="s">
        <v>79</v>
      </c>
      <c r="C14" s="71">
        <f>D14+F14</f>
        <v>0</v>
      </c>
      <c r="D14" s="71"/>
      <c r="E14" s="71">
        <v>-1.8</v>
      </c>
      <c r="F14" s="71"/>
      <c r="K14" s="12"/>
    </row>
    <row r="15" spans="1:14" ht="15" x14ac:dyDescent="0.25">
      <c r="A15" s="171"/>
      <c r="B15" s="172" t="s">
        <v>80</v>
      </c>
      <c r="C15" s="123">
        <f t="shared" ref="C15:C19" si="1">D15+F15</f>
        <v>0</v>
      </c>
      <c r="D15" s="123">
        <f>D14</f>
        <v>0</v>
      </c>
      <c r="E15" s="123">
        <f t="shared" ref="E15:F15" si="2">E14</f>
        <v>-1.8</v>
      </c>
      <c r="F15" s="123">
        <f t="shared" si="2"/>
        <v>0</v>
      </c>
      <c r="K15" s="12"/>
      <c r="L15" s="12"/>
      <c r="M15" s="12"/>
      <c r="N15" s="12"/>
    </row>
    <row r="16" spans="1:14" ht="14.25" x14ac:dyDescent="0.2">
      <c r="A16" s="173" t="s">
        <v>36</v>
      </c>
      <c r="B16" s="188" t="s">
        <v>100</v>
      </c>
      <c r="C16" s="123"/>
      <c r="D16" s="123"/>
      <c r="E16" s="193"/>
      <c r="F16" s="123"/>
      <c r="K16" s="12"/>
      <c r="L16" s="12"/>
      <c r="M16" s="227"/>
      <c r="N16" s="227"/>
    </row>
    <row r="17" spans="1:14" ht="14.25" x14ac:dyDescent="0.2">
      <c r="A17" s="189"/>
      <c r="B17" s="190" t="s">
        <v>59</v>
      </c>
      <c r="C17" s="123">
        <f t="shared" si="1"/>
        <v>223.4</v>
      </c>
      <c r="D17" s="123">
        <f>D18</f>
        <v>223.4</v>
      </c>
      <c r="E17" s="193">
        <f t="shared" ref="E17:F17" si="3">E18</f>
        <v>6.41</v>
      </c>
      <c r="F17" s="123">
        <f t="shared" si="3"/>
        <v>0</v>
      </c>
      <c r="K17" s="12"/>
      <c r="L17" s="12"/>
      <c r="M17" s="138"/>
      <c r="N17" s="138"/>
    </row>
    <row r="18" spans="1:14" ht="17.25" customHeight="1" x14ac:dyDescent="0.25">
      <c r="A18" s="171" t="s">
        <v>101</v>
      </c>
      <c r="B18" s="97" t="s">
        <v>102</v>
      </c>
      <c r="C18" s="71">
        <f t="shared" si="1"/>
        <v>223.4</v>
      </c>
      <c r="D18" s="71">
        <v>223.4</v>
      </c>
      <c r="E18" s="194">
        <v>6.41</v>
      </c>
      <c r="F18" s="195"/>
      <c r="K18" s="12"/>
    </row>
    <row r="19" spans="1:14" ht="14.25" x14ac:dyDescent="0.2">
      <c r="A19" s="174"/>
      <c r="B19" s="63" t="s">
        <v>81</v>
      </c>
      <c r="C19" s="123">
        <f t="shared" si="1"/>
        <v>223.4</v>
      </c>
      <c r="D19" s="123">
        <f>D17</f>
        <v>223.4</v>
      </c>
      <c r="E19" s="193">
        <f t="shared" ref="E19:F19" si="4">E17</f>
        <v>6.41</v>
      </c>
      <c r="F19" s="123">
        <f t="shared" si="4"/>
        <v>0</v>
      </c>
      <c r="K19" s="12"/>
    </row>
    <row r="20" spans="1:14" x14ac:dyDescent="0.2">
      <c r="B20" s="108"/>
      <c r="C20" s="108"/>
      <c r="D20" s="108"/>
      <c r="E20" s="108"/>
      <c r="K20" s="12"/>
    </row>
    <row r="21" spans="1:14" x14ac:dyDescent="0.2">
      <c r="K21" s="12"/>
      <c r="L21" s="12"/>
      <c r="M21" s="12"/>
      <c r="N21" s="12"/>
    </row>
    <row r="22" spans="1:14" x14ac:dyDescent="0.2">
      <c r="K22" s="12"/>
      <c r="L22" s="12"/>
      <c r="M22" s="12"/>
      <c r="N22" s="12"/>
    </row>
    <row r="23" spans="1:14" x14ac:dyDescent="0.2">
      <c r="K23" s="12"/>
      <c r="L23" s="12"/>
      <c r="M23" s="12"/>
      <c r="N23" s="12"/>
    </row>
    <row r="24" spans="1:14" x14ac:dyDescent="0.2">
      <c r="K24" s="12"/>
      <c r="L24" s="12"/>
      <c r="M24" s="12"/>
      <c r="N24" s="12"/>
    </row>
    <row r="25" spans="1:14" x14ac:dyDescent="0.2">
      <c r="K25" s="12"/>
      <c r="L25" s="12"/>
      <c r="M25" s="12"/>
      <c r="N25" s="12"/>
    </row>
    <row r="26" spans="1:14" x14ac:dyDescent="0.2">
      <c r="K26" s="12"/>
      <c r="L26" s="12"/>
      <c r="M26" s="12"/>
      <c r="N26" s="12"/>
    </row>
    <row r="27" spans="1:14" x14ac:dyDescent="0.2">
      <c r="K27" s="12"/>
      <c r="L27" s="12"/>
      <c r="M27" s="12"/>
      <c r="N27" s="12"/>
    </row>
    <row r="28" spans="1:14" x14ac:dyDescent="0.2">
      <c r="K28" s="12"/>
      <c r="L28" s="12"/>
      <c r="M28" s="12"/>
      <c r="N28" s="12"/>
    </row>
    <row r="29" spans="1:14" x14ac:dyDescent="0.2">
      <c r="K29" s="12"/>
      <c r="L29" s="12"/>
      <c r="M29" s="12"/>
      <c r="N29" s="12"/>
    </row>
    <row r="30" spans="1:14" x14ac:dyDescent="0.2">
      <c r="K30" s="12"/>
      <c r="L30" s="12"/>
      <c r="M30" s="87"/>
      <c r="N30" s="12"/>
    </row>
    <row r="31" spans="1:14" x14ac:dyDescent="0.2">
      <c r="K31" s="12"/>
      <c r="L31" s="12"/>
      <c r="M31" s="87"/>
      <c r="N31" s="12"/>
    </row>
    <row r="32" spans="1:14" x14ac:dyDescent="0.2">
      <c r="K32" s="12"/>
      <c r="L32" s="12"/>
      <c r="M32" s="83"/>
      <c r="N32" s="89"/>
    </row>
    <row r="33" spans="10:14" x14ac:dyDescent="0.2">
      <c r="K33" s="12"/>
      <c r="L33" s="12"/>
      <c r="M33" s="12"/>
      <c r="N33" s="12"/>
    </row>
    <row r="34" spans="10:14" x14ac:dyDescent="0.2">
      <c r="K34" s="12"/>
      <c r="L34" s="12"/>
      <c r="M34" s="12"/>
      <c r="N34" s="12"/>
    </row>
    <row r="35" spans="10:14" x14ac:dyDescent="0.2">
      <c r="K35" s="12"/>
      <c r="L35" s="12"/>
      <c r="M35" s="12"/>
      <c r="N35" s="12"/>
    </row>
    <row r="36" spans="10:14" x14ac:dyDescent="0.2">
      <c r="K36" s="92"/>
      <c r="L36" s="12"/>
      <c r="M36" s="12"/>
      <c r="N36" s="12"/>
    </row>
    <row r="37" spans="10:14" x14ac:dyDescent="0.2">
      <c r="K37" s="2"/>
      <c r="L37" s="12"/>
      <c r="M37" s="12"/>
      <c r="N37" s="12"/>
    </row>
    <row r="38" spans="10:14" x14ac:dyDescent="0.2">
      <c r="K38" s="12"/>
      <c r="L38" s="12"/>
      <c r="M38" s="12"/>
      <c r="N38" s="12"/>
    </row>
    <row r="39" spans="10:14" x14ac:dyDescent="0.2">
      <c r="K39" s="12"/>
      <c r="L39" s="91"/>
      <c r="M39" s="12"/>
      <c r="N39" s="12"/>
    </row>
    <row r="40" spans="10:14" x14ac:dyDescent="0.2">
      <c r="L40" s="12"/>
      <c r="M40" s="12"/>
      <c r="N40" s="12"/>
    </row>
    <row r="41" spans="10:14" x14ac:dyDescent="0.2">
      <c r="L41" s="12"/>
      <c r="M41" s="12"/>
      <c r="N41" s="12"/>
    </row>
    <row r="42" spans="10:14" ht="16.5" customHeight="1" x14ac:dyDescent="0.2">
      <c r="L42" s="12"/>
      <c r="M42" s="12"/>
      <c r="N42" s="12"/>
    </row>
    <row r="43" spans="10:14" ht="31.5" customHeight="1" x14ac:dyDescent="0.2">
      <c r="L43" s="12"/>
      <c r="M43" s="12"/>
      <c r="N43" s="12"/>
    </row>
    <row r="44" spans="10:14" x14ac:dyDescent="0.2">
      <c r="J44" s="9"/>
      <c r="L44" s="12"/>
      <c r="M44" s="12"/>
      <c r="N44" s="12"/>
    </row>
    <row r="45" spans="10:14" x14ac:dyDescent="0.2">
      <c r="L45" s="91"/>
      <c r="M45" s="12"/>
      <c r="N45" s="12"/>
    </row>
    <row r="46" spans="10:14" x14ac:dyDescent="0.2">
      <c r="L46" s="3"/>
      <c r="M46" s="12"/>
      <c r="N46" s="12"/>
    </row>
    <row r="47" spans="10:14" x14ac:dyDescent="0.2">
      <c r="L47" s="12"/>
      <c r="M47" s="12"/>
      <c r="N47" s="12"/>
    </row>
    <row r="48" spans="10:14" x14ac:dyDescent="0.2">
      <c r="L48" s="12"/>
      <c r="M48" s="12"/>
      <c r="N48" s="12"/>
    </row>
    <row r="63" ht="30" customHeight="1" x14ac:dyDescent="0.2"/>
    <row r="69" ht="30" customHeight="1" x14ac:dyDescent="0.2"/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8">
    <mergeCell ref="M16:N16"/>
    <mergeCell ref="A5:F5"/>
    <mergeCell ref="A8:A10"/>
    <mergeCell ref="B8:B10"/>
    <mergeCell ref="C8:C10"/>
    <mergeCell ref="D8:F8"/>
    <mergeCell ref="D9:E9"/>
    <mergeCell ref="F9:F10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130" zoomScaleNormal="130" workbookViewId="0">
      <selection activeCell="L13" sqref="L13"/>
    </sheetView>
  </sheetViews>
  <sheetFormatPr defaultRowHeight="12.75" x14ac:dyDescent="0.2"/>
  <cols>
    <col min="1" max="1" width="4.28515625" customWidth="1"/>
    <col min="2" max="2" width="48.85546875" customWidth="1"/>
    <col min="3" max="3" width="9" customWidth="1"/>
    <col min="4" max="4" width="9.42578125" customWidth="1"/>
    <col min="5" max="5" width="12.42578125" customWidth="1"/>
    <col min="6" max="6" width="9.42578125" customWidth="1"/>
    <col min="7" max="7" width="10.5703125" bestFit="1" customWidth="1"/>
  </cols>
  <sheetData>
    <row r="1" spans="1:14" ht="15" x14ac:dyDescent="0.25">
      <c r="A1" s="7"/>
      <c r="B1" s="7"/>
      <c r="C1" s="74" t="s">
        <v>0</v>
      </c>
      <c r="D1" s="74"/>
      <c r="E1" s="74"/>
      <c r="F1" s="7"/>
    </row>
    <row r="2" spans="1:14" ht="16.5" customHeight="1" x14ac:dyDescent="0.25">
      <c r="A2" s="7"/>
      <c r="B2" s="7"/>
      <c r="C2" s="74" t="s">
        <v>132</v>
      </c>
      <c r="D2" s="74"/>
      <c r="E2" s="74"/>
      <c r="F2" s="7"/>
    </row>
    <row r="3" spans="1:14" ht="15" x14ac:dyDescent="0.25">
      <c r="A3" s="7"/>
      <c r="B3" s="7"/>
      <c r="C3" s="74" t="s">
        <v>46</v>
      </c>
      <c r="D3" s="74"/>
      <c r="E3" s="74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customHeight="1" x14ac:dyDescent="0.25">
      <c r="A5" s="4"/>
      <c r="B5" s="175" t="s">
        <v>84</v>
      </c>
      <c r="C5" s="175"/>
      <c r="D5" s="175"/>
      <c r="E5" s="175"/>
      <c r="F5" s="175"/>
    </row>
    <row r="6" spans="1:14" ht="15.75" customHeight="1" x14ac:dyDescent="0.25">
      <c r="A6" s="4"/>
      <c r="B6" s="175" t="s">
        <v>85</v>
      </c>
      <c r="C6" s="175"/>
      <c r="D6" s="175"/>
      <c r="E6" s="175"/>
      <c r="F6" s="175"/>
    </row>
    <row r="7" spans="1:14" ht="15.75" customHeight="1" x14ac:dyDescent="0.3">
      <c r="A7" s="4"/>
      <c r="B7" s="126"/>
      <c r="C7" s="127"/>
      <c r="D7" s="127"/>
      <c r="E7" s="127"/>
      <c r="F7" s="127"/>
    </row>
    <row r="8" spans="1:14" ht="15" customHeight="1" x14ac:dyDescent="0.25">
      <c r="A8" s="4"/>
      <c r="B8" s="13"/>
      <c r="C8" s="13"/>
      <c r="D8" s="13"/>
      <c r="E8" s="241" t="s">
        <v>18</v>
      </c>
      <c r="F8" s="241"/>
    </row>
    <row r="9" spans="1:14" ht="13.5" customHeight="1" x14ac:dyDescent="0.25">
      <c r="A9" s="231" t="s">
        <v>13</v>
      </c>
      <c r="B9" s="231" t="s">
        <v>23</v>
      </c>
      <c r="C9" s="231" t="s">
        <v>2</v>
      </c>
      <c r="D9" s="242" t="s">
        <v>3</v>
      </c>
      <c r="E9" s="242"/>
      <c r="F9" s="242"/>
    </row>
    <row r="10" spans="1:14" ht="29.25" customHeight="1" x14ac:dyDescent="0.25">
      <c r="A10" s="232"/>
      <c r="B10" s="232"/>
      <c r="C10" s="232"/>
      <c r="D10" s="242" t="s">
        <v>4</v>
      </c>
      <c r="E10" s="242"/>
      <c r="F10" s="231" t="s">
        <v>5</v>
      </c>
    </row>
    <row r="11" spans="1:14" ht="14.25" customHeight="1" x14ac:dyDescent="0.25">
      <c r="A11" s="233"/>
      <c r="B11" s="233"/>
      <c r="C11" s="233"/>
      <c r="D11" s="124" t="s">
        <v>6</v>
      </c>
      <c r="E11" s="129" t="s">
        <v>24</v>
      </c>
      <c r="F11" s="233"/>
    </row>
    <row r="12" spans="1:14" ht="15" x14ac:dyDescent="0.25">
      <c r="A12" s="128">
        <v>1</v>
      </c>
      <c r="B12" s="128">
        <v>2</v>
      </c>
      <c r="C12" s="131">
        <v>3</v>
      </c>
      <c r="D12" s="128">
        <v>4</v>
      </c>
      <c r="E12" s="128">
        <v>5</v>
      </c>
      <c r="F12" s="128">
        <v>6</v>
      </c>
    </row>
    <row r="13" spans="1:14" ht="15" x14ac:dyDescent="0.25">
      <c r="A13" s="128">
        <v>9</v>
      </c>
      <c r="B13" s="97" t="s">
        <v>51</v>
      </c>
      <c r="C13" s="132">
        <f t="shared" ref="C13:C14" si="0">D13+F13</f>
        <v>0</v>
      </c>
      <c r="D13" s="133"/>
      <c r="E13" s="98">
        <v>-6.3</v>
      </c>
      <c r="F13" s="133"/>
      <c r="K13" s="12"/>
    </row>
    <row r="14" spans="1:14" ht="45" x14ac:dyDescent="0.25">
      <c r="A14" s="217">
        <v>22</v>
      </c>
      <c r="B14" s="219" t="s">
        <v>123</v>
      </c>
      <c r="C14" s="218">
        <f t="shared" si="0"/>
        <v>0</v>
      </c>
      <c r="D14" s="207">
        <v>-3.1749999999999998</v>
      </c>
      <c r="E14" s="98">
        <v>-20</v>
      </c>
      <c r="F14" s="207">
        <v>3.1749999999999998</v>
      </c>
      <c r="K14" s="12"/>
    </row>
    <row r="15" spans="1:14" ht="15" x14ac:dyDescent="0.25">
      <c r="A15" s="130">
        <v>24</v>
      </c>
      <c r="B15" s="97" t="s">
        <v>44</v>
      </c>
      <c r="C15" s="102">
        <f>D15+F15</f>
        <v>0</v>
      </c>
      <c r="D15" s="210">
        <f>D13+D14</f>
        <v>-3.1749999999999998</v>
      </c>
      <c r="E15" s="102">
        <f t="shared" ref="E15:F15" si="1">E13+E14</f>
        <v>-26.3</v>
      </c>
      <c r="F15" s="210">
        <f t="shared" si="1"/>
        <v>3.1749999999999998</v>
      </c>
      <c r="K15" s="12"/>
      <c r="L15" s="12"/>
      <c r="M15" s="12"/>
      <c r="N15" s="12"/>
    </row>
    <row r="16" spans="1:14" x14ac:dyDescent="0.2">
      <c r="B16" s="108"/>
      <c r="C16" s="108"/>
      <c r="D16" s="108"/>
      <c r="E16" s="108"/>
      <c r="K16" s="12"/>
      <c r="L16" s="12"/>
      <c r="M16" s="227"/>
      <c r="N16" s="227"/>
    </row>
    <row r="17" spans="2:14" x14ac:dyDescent="0.2">
      <c r="K17" s="12"/>
      <c r="L17" s="12"/>
      <c r="M17" s="125"/>
      <c r="N17" s="125"/>
    </row>
    <row r="18" spans="2:14" ht="15" x14ac:dyDescent="0.2">
      <c r="B18" s="120"/>
      <c r="C18" s="121"/>
      <c r="D18" s="122"/>
      <c r="E18" s="122"/>
      <c r="F18" s="122"/>
      <c r="K18" s="12"/>
    </row>
    <row r="19" spans="2:14" x14ac:dyDescent="0.2">
      <c r="K19" s="12"/>
    </row>
    <row r="20" spans="2:14" x14ac:dyDescent="0.2">
      <c r="K20" s="12"/>
    </row>
    <row r="21" spans="2:14" x14ac:dyDescent="0.2">
      <c r="K21" s="12"/>
      <c r="L21" s="12"/>
      <c r="M21" s="12"/>
      <c r="N21" s="12"/>
    </row>
    <row r="22" spans="2:14" x14ac:dyDescent="0.2">
      <c r="K22" s="12"/>
      <c r="L22" s="12"/>
      <c r="M22" s="12"/>
      <c r="N22" s="12"/>
    </row>
    <row r="23" spans="2:14" x14ac:dyDescent="0.2">
      <c r="K23" s="12"/>
      <c r="L23" s="12"/>
      <c r="M23" s="12"/>
      <c r="N23" s="12"/>
    </row>
    <row r="24" spans="2:14" x14ac:dyDescent="0.2">
      <c r="K24" s="12"/>
      <c r="L24" s="12"/>
      <c r="M24" s="12"/>
      <c r="N24" s="12"/>
    </row>
    <row r="25" spans="2:14" x14ac:dyDescent="0.2">
      <c r="K25" s="12"/>
      <c r="L25" s="12"/>
      <c r="M25" s="12"/>
      <c r="N25" s="12"/>
    </row>
    <row r="26" spans="2:14" x14ac:dyDescent="0.2">
      <c r="K26" s="12"/>
      <c r="L26" s="12"/>
      <c r="M26" s="12"/>
      <c r="N26" s="12"/>
    </row>
    <row r="27" spans="2:14" x14ac:dyDescent="0.2">
      <c r="K27" s="12"/>
      <c r="L27" s="12"/>
      <c r="M27" s="12"/>
      <c r="N27" s="12"/>
    </row>
    <row r="28" spans="2:14" x14ac:dyDescent="0.2">
      <c r="K28" s="12"/>
      <c r="L28" s="12"/>
      <c r="M28" s="12"/>
      <c r="N28" s="12"/>
    </row>
    <row r="29" spans="2:14" x14ac:dyDescent="0.2">
      <c r="K29" s="12"/>
      <c r="L29" s="12"/>
      <c r="M29" s="12"/>
      <c r="N29" s="12"/>
    </row>
    <row r="30" spans="2:14" x14ac:dyDescent="0.2">
      <c r="K30" s="12"/>
      <c r="L30" s="12"/>
      <c r="M30" s="87"/>
      <c r="N30" s="12"/>
    </row>
    <row r="31" spans="2:14" x14ac:dyDescent="0.2">
      <c r="K31" s="12"/>
      <c r="L31" s="12"/>
      <c r="M31" s="87"/>
      <c r="N31" s="12"/>
    </row>
    <row r="32" spans="2:14" x14ac:dyDescent="0.2">
      <c r="K32" s="12"/>
      <c r="L32" s="12"/>
      <c r="M32" s="83"/>
      <c r="N32" s="89"/>
    </row>
    <row r="33" spans="10:14" x14ac:dyDescent="0.2">
      <c r="K33" s="12"/>
      <c r="L33" s="12"/>
      <c r="M33" s="12"/>
      <c r="N33" s="12"/>
    </row>
    <row r="34" spans="10:14" x14ac:dyDescent="0.2">
      <c r="K34" s="12"/>
      <c r="L34" s="12"/>
      <c r="M34" s="12"/>
      <c r="N34" s="12"/>
    </row>
    <row r="35" spans="10:14" x14ac:dyDescent="0.2">
      <c r="K35" s="12"/>
      <c r="L35" s="12"/>
      <c r="M35" s="12"/>
      <c r="N35" s="12"/>
    </row>
    <row r="36" spans="10:14" x14ac:dyDescent="0.2">
      <c r="K36" s="92"/>
      <c r="L36" s="12"/>
      <c r="M36" s="12"/>
      <c r="N36" s="12"/>
    </row>
    <row r="37" spans="10:14" x14ac:dyDescent="0.2">
      <c r="K37" s="2"/>
      <c r="L37" s="12"/>
      <c r="M37" s="12"/>
      <c r="N37" s="12"/>
    </row>
    <row r="38" spans="10:14" x14ac:dyDescent="0.2">
      <c r="K38" s="12"/>
      <c r="L38" s="12"/>
      <c r="M38" s="12"/>
      <c r="N38" s="12"/>
    </row>
    <row r="39" spans="10:14" x14ac:dyDescent="0.2">
      <c r="K39" s="12"/>
      <c r="L39" s="91"/>
      <c r="M39" s="12"/>
      <c r="N39" s="12"/>
    </row>
    <row r="40" spans="10:14" x14ac:dyDescent="0.2">
      <c r="L40" s="12"/>
      <c r="M40" s="12"/>
      <c r="N40" s="12"/>
    </row>
    <row r="41" spans="10:14" x14ac:dyDescent="0.2">
      <c r="L41" s="12"/>
      <c r="M41" s="12"/>
      <c r="N41" s="12"/>
    </row>
    <row r="42" spans="10:14" ht="16.5" customHeight="1" x14ac:dyDescent="0.2">
      <c r="L42" s="12"/>
      <c r="M42" s="12"/>
      <c r="N42" s="12"/>
    </row>
    <row r="43" spans="10:14" ht="31.5" customHeight="1" x14ac:dyDescent="0.2">
      <c r="L43" s="12"/>
      <c r="M43" s="12"/>
      <c r="N43" s="12"/>
    </row>
    <row r="44" spans="10:14" x14ac:dyDescent="0.2">
      <c r="L44" s="12"/>
      <c r="M44" s="12"/>
      <c r="N44" s="12"/>
    </row>
    <row r="45" spans="10:14" x14ac:dyDescent="0.2">
      <c r="L45" s="91"/>
      <c r="M45" s="12"/>
      <c r="N45" s="12"/>
    </row>
    <row r="46" spans="10:14" x14ac:dyDescent="0.2">
      <c r="L46" s="3"/>
      <c r="M46" s="12"/>
      <c r="N46" s="12"/>
    </row>
    <row r="47" spans="10:14" x14ac:dyDescent="0.2">
      <c r="L47" s="12"/>
      <c r="M47" s="12"/>
      <c r="N47" s="12"/>
    </row>
    <row r="48" spans="10:14" x14ac:dyDescent="0.2">
      <c r="J48" s="9"/>
      <c r="L48" s="12"/>
      <c r="M48" s="12"/>
      <c r="N48" s="12"/>
    </row>
    <row r="63" ht="30" customHeight="1" x14ac:dyDescent="0.2"/>
    <row r="69" ht="30" customHeight="1" x14ac:dyDescent="0.2"/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8">
    <mergeCell ref="E8:F8"/>
    <mergeCell ref="M16:N16"/>
    <mergeCell ref="A9:A11"/>
    <mergeCell ref="B9:B11"/>
    <mergeCell ref="C9:C11"/>
    <mergeCell ref="D9:F9"/>
    <mergeCell ref="D10:E10"/>
    <mergeCell ref="F10:F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130" zoomScaleNormal="130" workbookViewId="0">
      <selection activeCell="K11" sqref="K11"/>
    </sheetView>
  </sheetViews>
  <sheetFormatPr defaultRowHeight="12.75" x14ac:dyDescent="0.2"/>
  <cols>
    <col min="1" max="1" width="4.28515625" customWidth="1"/>
    <col min="2" max="2" width="48.85546875" customWidth="1"/>
    <col min="3" max="3" width="9" customWidth="1"/>
    <col min="4" max="4" width="9.42578125" customWidth="1"/>
    <col min="5" max="5" width="12.42578125" customWidth="1"/>
    <col min="6" max="6" width="7.28515625" customWidth="1"/>
    <col min="7" max="7" width="10.5703125" bestFit="1" customWidth="1"/>
  </cols>
  <sheetData>
    <row r="1" spans="1:14" ht="15" x14ac:dyDescent="0.25">
      <c r="A1" s="7"/>
      <c r="B1" s="7"/>
      <c r="C1" s="74" t="s">
        <v>0</v>
      </c>
      <c r="D1" s="74"/>
      <c r="E1" s="74"/>
      <c r="F1" s="7"/>
    </row>
    <row r="2" spans="1:14" ht="16.5" customHeight="1" x14ac:dyDescent="0.25">
      <c r="A2" s="7"/>
      <c r="B2" s="7"/>
      <c r="C2" s="74" t="s">
        <v>132</v>
      </c>
      <c r="D2" s="74"/>
      <c r="E2" s="74"/>
      <c r="F2" s="7"/>
    </row>
    <row r="3" spans="1:14" ht="15" x14ac:dyDescent="0.25">
      <c r="A3" s="7"/>
      <c r="B3" s="7"/>
      <c r="C3" s="74" t="s">
        <v>27</v>
      </c>
      <c r="D3" s="74"/>
      <c r="E3" s="74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customHeight="1" x14ac:dyDescent="0.25">
      <c r="A5" s="223" t="s">
        <v>43</v>
      </c>
      <c r="B5" s="223"/>
      <c r="C5" s="223"/>
      <c r="D5" s="223"/>
      <c r="E5" s="223"/>
      <c r="F5" s="223"/>
    </row>
    <row r="6" spans="1:14" ht="15.75" customHeight="1" x14ac:dyDescent="0.25">
      <c r="A6" s="137"/>
      <c r="B6" s="243" t="s">
        <v>83</v>
      </c>
      <c r="C6" s="243"/>
      <c r="D6" s="243"/>
      <c r="E6" s="243"/>
      <c r="F6" s="243"/>
    </row>
    <row r="7" spans="1:14" ht="15.75" customHeight="1" x14ac:dyDescent="0.25">
      <c r="A7" s="137"/>
      <c r="B7" s="137"/>
      <c r="C7" s="137"/>
      <c r="D7" s="137"/>
      <c r="E7" s="137"/>
      <c r="F7" s="137"/>
    </row>
    <row r="8" spans="1:14" ht="15" customHeight="1" x14ac:dyDescent="0.25">
      <c r="A8" s="13"/>
      <c r="B8" s="13"/>
      <c r="C8" s="13"/>
      <c r="D8" s="13"/>
      <c r="E8" s="224" t="s">
        <v>19</v>
      </c>
      <c r="F8" s="225"/>
    </row>
    <row r="9" spans="1:14" ht="13.5" customHeight="1" x14ac:dyDescent="0.2">
      <c r="A9" s="226" t="s">
        <v>13</v>
      </c>
      <c r="B9" s="226" t="s">
        <v>23</v>
      </c>
      <c r="C9" s="226" t="s">
        <v>3</v>
      </c>
      <c r="D9" s="226"/>
      <c r="E9" s="226"/>
      <c r="F9" s="226"/>
    </row>
    <row r="10" spans="1:14" ht="15.75" customHeight="1" x14ac:dyDescent="0.2">
      <c r="A10" s="226"/>
      <c r="B10" s="226"/>
      <c r="C10" s="226" t="s">
        <v>2</v>
      </c>
      <c r="D10" s="226" t="s">
        <v>4</v>
      </c>
      <c r="E10" s="226"/>
      <c r="F10" s="226" t="s">
        <v>5</v>
      </c>
    </row>
    <row r="11" spans="1:14" ht="30" customHeight="1" x14ac:dyDescent="0.2">
      <c r="A11" s="226"/>
      <c r="B11" s="226"/>
      <c r="C11" s="226"/>
      <c r="D11" s="134" t="s">
        <v>2</v>
      </c>
      <c r="E11" s="134" t="s">
        <v>24</v>
      </c>
      <c r="F11" s="226"/>
    </row>
    <row r="12" spans="1:14" ht="15" x14ac:dyDescent="0.2">
      <c r="A12" s="136">
        <v>1</v>
      </c>
      <c r="B12" s="136">
        <v>2</v>
      </c>
      <c r="C12" s="136">
        <v>3</v>
      </c>
      <c r="D12" s="136">
        <v>4</v>
      </c>
      <c r="E12" s="136">
        <v>5</v>
      </c>
      <c r="F12" s="136">
        <v>6</v>
      </c>
    </row>
    <row r="13" spans="1:14" ht="14.25" x14ac:dyDescent="0.2">
      <c r="A13" s="101">
        <v>9</v>
      </c>
      <c r="B13" s="105" t="s">
        <v>52</v>
      </c>
      <c r="C13" s="102">
        <f t="shared" ref="C13:C18" si="0">D13+F13</f>
        <v>0</v>
      </c>
      <c r="D13" s="102">
        <f>D14</f>
        <v>0</v>
      </c>
      <c r="E13" s="102">
        <f t="shared" ref="E13:F13" si="1">E14</f>
        <v>-2.8</v>
      </c>
      <c r="F13" s="102">
        <f t="shared" si="1"/>
        <v>0</v>
      </c>
    </row>
    <row r="14" spans="1:14" ht="15" x14ac:dyDescent="0.25">
      <c r="A14" s="103"/>
      <c r="B14" s="104" t="s">
        <v>45</v>
      </c>
      <c r="C14" s="98">
        <f t="shared" si="0"/>
        <v>0</v>
      </c>
      <c r="D14" s="98"/>
      <c r="E14" s="98">
        <v>-2.8</v>
      </c>
      <c r="F14" s="98"/>
    </row>
    <row r="15" spans="1:14" ht="14.25" x14ac:dyDescent="0.2">
      <c r="A15" s="101">
        <v>20</v>
      </c>
      <c r="B15" s="105" t="s">
        <v>53</v>
      </c>
      <c r="C15" s="102">
        <f t="shared" si="0"/>
        <v>0</v>
      </c>
      <c r="D15" s="102">
        <f>D16</f>
        <v>0</v>
      </c>
      <c r="E15" s="102">
        <f t="shared" ref="E15:F15" si="2">E16</f>
        <v>-7.2</v>
      </c>
      <c r="F15" s="102">
        <f t="shared" si="2"/>
        <v>0</v>
      </c>
      <c r="I15" s="12"/>
      <c r="K15" s="12"/>
      <c r="L15" s="12"/>
      <c r="M15" s="12"/>
      <c r="N15" s="12"/>
    </row>
    <row r="16" spans="1:14" ht="15" x14ac:dyDescent="0.25">
      <c r="A16" s="103"/>
      <c r="B16" s="104" t="s">
        <v>45</v>
      </c>
      <c r="C16" s="98">
        <f t="shared" si="0"/>
        <v>0</v>
      </c>
      <c r="D16" s="98"/>
      <c r="E16" s="98">
        <v>-7.2</v>
      </c>
      <c r="F16" s="98"/>
      <c r="L16" s="12"/>
      <c r="M16" s="227"/>
      <c r="N16" s="227"/>
    </row>
    <row r="17" spans="1:14" ht="14.25" x14ac:dyDescent="0.2">
      <c r="A17" s="101">
        <v>22</v>
      </c>
      <c r="B17" s="208" t="s">
        <v>115</v>
      </c>
      <c r="C17" s="102">
        <f t="shared" si="0"/>
        <v>0</v>
      </c>
      <c r="D17" s="102">
        <f>D18</f>
        <v>-22.843</v>
      </c>
      <c r="E17" s="102">
        <f t="shared" ref="E17:F17" si="3">E18</f>
        <v>0</v>
      </c>
      <c r="F17" s="102">
        <f t="shared" si="3"/>
        <v>22.843</v>
      </c>
      <c r="L17" s="12"/>
      <c r="M17" s="135"/>
      <c r="N17" s="135"/>
    </row>
    <row r="18" spans="1:14" ht="45.75" customHeight="1" x14ac:dyDescent="0.25">
      <c r="A18" s="206"/>
      <c r="B18" s="104" t="s">
        <v>116</v>
      </c>
      <c r="C18" s="98">
        <f t="shared" si="0"/>
        <v>0</v>
      </c>
      <c r="D18" s="207">
        <v>-22.843</v>
      </c>
      <c r="E18" s="207"/>
      <c r="F18" s="207">
        <v>22.843</v>
      </c>
    </row>
    <row r="19" spans="1:14" ht="15" x14ac:dyDescent="0.25">
      <c r="A19" s="106"/>
      <c r="B19" s="107" t="s">
        <v>25</v>
      </c>
      <c r="C19" s="102">
        <f>D19+F19</f>
        <v>0</v>
      </c>
      <c r="D19" s="210">
        <f>D13+D15+D17</f>
        <v>-22.843</v>
      </c>
      <c r="E19" s="102">
        <f t="shared" ref="E19:F19" si="4">E13+E15+E17</f>
        <v>-10</v>
      </c>
      <c r="F19" s="210">
        <f t="shared" si="4"/>
        <v>22.843</v>
      </c>
      <c r="K19" s="12"/>
    </row>
    <row r="20" spans="1:14" ht="15" x14ac:dyDescent="0.25">
      <c r="A20" s="106"/>
      <c r="B20" s="104" t="s">
        <v>26</v>
      </c>
      <c r="C20" s="98">
        <f>D20+F20</f>
        <v>0</v>
      </c>
      <c r="D20" s="98">
        <f>D13+D15</f>
        <v>0</v>
      </c>
      <c r="E20" s="98">
        <f t="shared" ref="E20:F20" si="5">E13+E15</f>
        <v>-10</v>
      </c>
      <c r="F20" s="98">
        <f t="shared" si="5"/>
        <v>0</v>
      </c>
      <c r="K20" s="12"/>
    </row>
    <row r="21" spans="1:14" ht="45" x14ac:dyDescent="0.25">
      <c r="A21" s="209"/>
      <c r="B21" s="104" t="s">
        <v>116</v>
      </c>
      <c r="C21" s="98">
        <f>D21+F21</f>
        <v>0</v>
      </c>
      <c r="D21" s="194">
        <f>D18</f>
        <v>-22.843</v>
      </c>
      <c r="E21" s="71">
        <f t="shared" ref="E21:F21" si="6">E18</f>
        <v>0</v>
      </c>
      <c r="F21" s="194">
        <f t="shared" si="6"/>
        <v>22.843</v>
      </c>
      <c r="K21" s="12"/>
      <c r="L21" s="12"/>
      <c r="M21" s="12"/>
      <c r="N21" s="12"/>
    </row>
    <row r="22" spans="1:14" x14ac:dyDescent="0.2">
      <c r="B22" s="108"/>
      <c r="C22" s="108"/>
      <c r="D22" s="108"/>
      <c r="E22" s="108"/>
      <c r="K22" s="12"/>
      <c r="L22" s="12"/>
      <c r="M22" s="12"/>
      <c r="N22" s="12"/>
    </row>
    <row r="23" spans="1:14" ht="15" x14ac:dyDescent="0.2">
      <c r="B23" s="120"/>
      <c r="C23" s="121"/>
      <c r="D23" s="122"/>
      <c r="E23" s="122"/>
      <c r="F23" s="122"/>
      <c r="K23" s="12"/>
      <c r="L23" s="12"/>
      <c r="M23" s="12"/>
      <c r="N23" s="12"/>
    </row>
    <row r="24" spans="1:14" x14ac:dyDescent="0.2">
      <c r="K24" s="12"/>
      <c r="L24" s="12"/>
      <c r="M24" s="12"/>
      <c r="N24" s="12"/>
    </row>
    <row r="25" spans="1:14" x14ac:dyDescent="0.2">
      <c r="K25" s="12"/>
      <c r="L25" s="12"/>
      <c r="M25" s="12"/>
      <c r="N25" s="12"/>
    </row>
    <row r="26" spans="1:14" x14ac:dyDescent="0.2">
      <c r="K26" s="12"/>
      <c r="L26" s="12"/>
      <c r="M26" s="12"/>
      <c r="N26" s="12"/>
    </row>
    <row r="27" spans="1:14" x14ac:dyDescent="0.2">
      <c r="K27" s="12"/>
      <c r="L27" s="12"/>
      <c r="M27" s="12"/>
      <c r="N27" s="12"/>
    </row>
    <row r="28" spans="1:14" x14ac:dyDescent="0.2">
      <c r="K28" s="12"/>
      <c r="L28" s="12"/>
      <c r="M28" s="12"/>
      <c r="N28" s="12"/>
    </row>
    <row r="29" spans="1:14" x14ac:dyDescent="0.2">
      <c r="K29" s="12"/>
      <c r="L29" s="12"/>
      <c r="M29" s="12"/>
      <c r="N29" s="12"/>
    </row>
    <row r="30" spans="1:14" x14ac:dyDescent="0.2">
      <c r="K30" s="12"/>
      <c r="L30" s="12"/>
      <c r="M30" s="87"/>
      <c r="N30" s="12"/>
    </row>
    <row r="31" spans="1:14" x14ac:dyDescent="0.2">
      <c r="K31" s="12"/>
      <c r="L31" s="12"/>
      <c r="M31" s="87"/>
      <c r="N31" s="12"/>
    </row>
    <row r="32" spans="1:14" x14ac:dyDescent="0.2">
      <c r="K32" s="12"/>
      <c r="L32" s="12"/>
      <c r="M32" s="83"/>
      <c r="N32" s="89"/>
    </row>
    <row r="33" spans="11:14" x14ac:dyDescent="0.2">
      <c r="K33" s="12"/>
      <c r="L33" s="12"/>
      <c r="M33" s="12"/>
      <c r="N33" s="12"/>
    </row>
    <row r="34" spans="11:14" x14ac:dyDescent="0.2">
      <c r="K34" s="12"/>
      <c r="L34" s="12"/>
      <c r="M34" s="12"/>
      <c r="N34" s="12"/>
    </row>
    <row r="35" spans="11:14" x14ac:dyDescent="0.2">
      <c r="K35" s="12"/>
      <c r="L35" s="12"/>
      <c r="M35" s="12"/>
      <c r="N35" s="12"/>
    </row>
    <row r="36" spans="11:14" x14ac:dyDescent="0.2">
      <c r="K36" s="12"/>
      <c r="L36" s="12"/>
      <c r="M36" s="12"/>
      <c r="N36" s="12"/>
    </row>
    <row r="37" spans="11:14" x14ac:dyDescent="0.2">
      <c r="K37" s="12"/>
      <c r="L37" s="12"/>
      <c r="M37" s="12"/>
      <c r="N37" s="12"/>
    </row>
    <row r="38" spans="11:14" x14ac:dyDescent="0.2">
      <c r="K38" s="12"/>
      <c r="L38" s="12"/>
      <c r="M38" s="12"/>
      <c r="N38" s="12"/>
    </row>
    <row r="39" spans="11:14" x14ac:dyDescent="0.2">
      <c r="K39" s="12"/>
      <c r="L39" s="91"/>
      <c r="M39" s="12"/>
      <c r="N39" s="12"/>
    </row>
    <row r="40" spans="11:14" x14ac:dyDescent="0.2">
      <c r="K40" s="12"/>
      <c r="L40" s="12"/>
      <c r="M40" s="12"/>
      <c r="N40" s="12"/>
    </row>
    <row r="41" spans="11:14" x14ac:dyDescent="0.2">
      <c r="K41" s="12"/>
      <c r="L41" s="12"/>
      <c r="M41" s="12"/>
      <c r="N41" s="12"/>
    </row>
    <row r="42" spans="11:14" ht="16.5" customHeight="1" x14ac:dyDescent="0.2">
      <c r="K42" s="12"/>
      <c r="L42" s="12"/>
      <c r="M42" s="12"/>
      <c r="N42" s="12"/>
    </row>
    <row r="43" spans="11:14" ht="31.5" customHeight="1" x14ac:dyDescent="0.2">
      <c r="K43" s="92"/>
      <c r="L43" s="12"/>
      <c r="M43" s="12"/>
      <c r="N43" s="12"/>
    </row>
    <row r="44" spans="11:14" x14ac:dyDescent="0.2">
      <c r="K44" s="2"/>
      <c r="L44" s="12"/>
      <c r="M44" s="12"/>
      <c r="N44" s="12"/>
    </row>
    <row r="45" spans="11:14" x14ac:dyDescent="0.2">
      <c r="K45" s="12"/>
      <c r="L45" s="91"/>
      <c r="M45" s="12"/>
      <c r="N45" s="12"/>
    </row>
    <row r="46" spans="11:14" x14ac:dyDescent="0.2">
      <c r="K46" s="12"/>
      <c r="L46" s="3"/>
      <c r="M46" s="12"/>
      <c r="N46" s="12"/>
    </row>
    <row r="47" spans="11:14" x14ac:dyDescent="0.2">
      <c r="L47" s="12"/>
      <c r="M47" s="12"/>
      <c r="N47" s="12"/>
    </row>
    <row r="48" spans="11:14" x14ac:dyDescent="0.2">
      <c r="L48" s="12"/>
      <c r="M48" s="12"/>
      <c r="N48" s="12"/>
    </row>
    <row r="63" spans="10:10" ht="30" customHeight="1" x14ac:dyDescent="0.2"/>
    <row r="64" spans="10:10" x14ac:dyDescent="0.2">
      <c r="J64" s="9"/>
    </row>
    <row r="69" ht="30" customHeight="1" x14ac:dyDescent="0.2"/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10">
    <mergeCell ref="M16:N16"/>
    <mergeCell ref="A5:F5"/>
    <mergeCell ref="B6:F6"/>
    <mergeCell ref="E8:F8"/>
    <mergeCell ref="A9:A11"/>
    <mergeCell ref="B9:B11"/>
    <mergeCell ref="C9:F9"/>
    <mergeCell ref="C10:C11"/>
    <mergeCell ref="D10:E10"/>
    <mergeCell ref="F10:F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130" zoomScaleNormal="130" workbookViewId="0">
      <selection activeCell="M13" sqref="M13"/>
    </sheetView>
  </sheetViews>
  <sheetFormatPr defaultRowHeight="12.75" x14ac:dyDescent="0.2"/>
  <cols>
    <col min="1" max="1" width="4.28515625" customWidth="1"/>
    <col min="2" max="2" width="48.85546875" customWidth="1"/>
    <col min="3" max="3" width="9" customWidth="1"/>
    <col min="4" max="4" width="9.42578125" customWidth="1"/>
    <col min="5" max="5" width="12.42578125" customWidth="1"/>
    <col min="6" max="6" width="7.28515625" customWidth="1"/>
    <col min="7" max="7" width="10.5703125" bestFit="1" customWidth="1"/>
  </cols>
  <sheetData>
    <row r="1" spans="1:14" ht="15" x14ac:dyDescent="0.25">
      <c r="A1" s="7"/>
      <c r="B1" s="7"/>
      <c r="C1" s="74" t="s">
        <v>0</v>
      </c>
      <c r="D1" s="74"/>
      <c r="E1" s="74"/>
      <c r="F1" s="7"/>
    </row>
    <row r="2" spans="1:14" ht="16.5" customHeight="1" x14ac:dyDescent="0.25">
      <c r="A2" s="7"/>
      <c r="B2" s="7"/>
      <c r="C2" s="74" t="s">
        <v>132</v>
      </c>
      <c r="D2" s="74"/>
      <c r="E2" s="74"/>
      <c r="F2" s="7"/>
    </row>
    <row r="3" spans="1:14" ht="15" x14ac:dyDescent="0.25">
      <c r="A3" s="7"/>
      <c r="B3" s="141"/>
      <c r="C3" s="74" t="s">
        <v>56</v>
      </c>
      <c r="D3" s="74"/>
      <c r="E3" s="74"/>
      <c r="F3" s="7"/>
    </row>
    <row r="4" spans="1:14" ht="15" x14ac:dyDescent="0.25">
      <c r="A4" s="7"/>
      <c r="B4" s="7"/>
      <c r="C4" s="74"/>
      <c r="D4" s="74"/>
      <c r="E4" s="74"/>
      <c r="F4" s="7"/>
    </row>
    <row r="5" spans="1:14" ht="15.75" customHeight="1" x14ac:dyDescent="0.2">
      <c r="A5" s="244" t="s">
        <v>57</v>
      </c>
      <c r="B5" s="244"/>
      <c r="C5" s="244"/>
      <c r="D5" s="244"/>
      <c r="E5" s="244"/>
      <c r="F5" s="244"/>
    </row>
    <row r="6" spans="1:14" ht="15.75" customHeight="1" x14ac:dyDescent="0.2">
      <c r="A6" s="244" t="s">
        <v>82</v>
      </c>
      <c r="B6" s="244"/>
      <c r="C6" s="244"/>
      <c r="D6" s="244"/>
      <c r="E6" s="244"/>
      <c r="F6" s="244"/>
    </row>
    <row r="7" spans="1:14" ht="15.75" customHeight="1" x14ac:dyDescent="0.2">
      <c r="A7" s="143"/>
      <c r="B7" s="143"/>
      <c r="C7" s="143"/>
      <c r="D7" s="143"/>
      <c r="E7" s="143"/>
      <c r="F7" s="143"/>
    </row>
    <row r="8" spans="1:14" ht="15" customHeight="1" x14ac:dyDescent="0.25">
      <c r="A8" s="7"/>
      <c r="B8" s="7"/>
      <c r="C8" s="7"/>
      <c r="D8" s="7"/>
      <c r="E8" s="241" t="s">
        <v>18</v>
      </c>
      <c r="F8" s="241"/>
    </row>
    <row r="9" spans="1:14" ht="13.5" customHeight="1" x14ac:dyDescent="0.2">
      <c r="A9" s="226" t="s">
        <v>13</v>
      </c>
      <c r="B9" s="226" t="s">
        <v>23</v>
      </c>
      <c r="C9" s="226" t="s">
        <v>3</v>
      </c>
      <c r="D9" s="226"/>
      <c r="E9" s="226"/>
      <c r="F9" s="226"/>
    </row>
    <row r="10" spans="1:14" ht="31.5" customHeight="1" x14ac:dyDescent="0.2">
      <c r="A10" s="226"/>
      <c r="B10" s="226"/>
      <c r="C10" s="226" t="s">
        <v>2</v>
      </c>
      <c r="D10" s="226" t="s">
        <v>4</v>
      </c>
      <c r="E10" s="226"/>
      <c r="F10" s="226" t="s">
        <v>5</v>
      </c>
    </row>
    <row r="11" spans="1:14" ht="30" customHeight="1" x14ac:dyDescent="0.2">
      <c r="A11" s="226"/>
      <c r="B11" s="226"/>
      <c r="C11" s="226"/>
      <c r="D11" s="134" t="s">
        <v>2</v>
      </c>
      <c r="E11" s="134" t="s">
        <v>24</v>
      </c>
      <c r="F11" s="226"/>
    </row>
    <row r="12" spans="1:14" ht="15.75" customHeight="1" x14ac:dyDescent="0.2">
      <c r="A12" s="136">
        <v>1</v>
      </c>
      <c r="B12" s="136">
        <v>2</v>
      </c>
      <c r="C12" s="136">
        <v>3</v>
      </c>
      <c r="D12" s="136">
        <v>4</v>
      </c>
      <c r="E12" s="136">
        <v>5</v>
      </c>
      <c r="F12" s="136">
        <v>6</v>
      </c>
    </row>
    <row r="13" spans="1:14" ht="14.25" x14ac:dyDescent="0.2">
      <c r="A13" s="101">
        <v>3</v>
      </c>
      <c r="B13" s="105" t="s">
        <v>54</v>
      </c>
      <c r="C13" s="102">
        <f>D13+F13</f>
        <v>0</v>
      </c>
      <c r="D13" s="102">
        <f>D14</f>
        <v>-0.8</v>
      </c>
      <c r="E13" s="102">
        <f t="shared" ref="E13:F13" si="0">E14</f>
        <v>0</v>
      </c>
      <c r="F13" s="102">
        <f t="shared" si="0"/>
        <v>0.8</v>
      </c>
    </row>
    <row r="14" spans="1:14" ht="15" x14ac:dyDescent="0.25">
      <c r="A14" s="103"/>
      <c r="B14" s="104" t="s">
        <v>45</v>
      </c>
      <c r="C14" s="98">
        <f>D14+F14</f>
        <v>0</v>
      </c>
      <c r="D14" s="98">
        <v>-0.8</v>
      </c>
      <c r="E14" s="98"/>
      <c r="F14" s="98">
        <v>0.8</v>
      </c>
    </row>
    <row r="15" spans="1:14" ht="14.25" x14ac:dyDescent="0.2">
      <c r="A15" s="142">
        <v>6</v>
      </c>
      <c r="B15" s="107" t="s">
        <v>55</v>
      </c>
      <c r="C15" s="102">
        <f t="shared" ref="C15" si="1">D15+F15</f>
        <v>0</v>
      </c>
      <c r="D15" s="102">
        <f>D13</f>
        <v>-0.8</v>
      </c>
      <c r="E15" s="102">
        <f t="shared" ref="E15:F15" si="2">E13</f>
        <v>0</v>
      </c>
      <c r="F15" s="102">
        <f t="shared" si="2"/>
        <v>0.8</v>
      </c>
      <c r="K15" s="12"/>
      <c r="L15" s="12"/>
      <c r="M15" s="12"/>
      <c r="N15" s="12"/>
    </row>
    <row r="16" spans="1:14" ht="15" x14ac:dyDescent="0.25">
      <c r="A16" s="106"/>
      <c r="B16" s="104" t="s">
        <v>26</v>
      </c>
      <c r="C16" s="98">
        <f>D16+F16</f>
        <v>0</v>
      </c>
      <c r="D16" s="98">
        <f>D14</f>
        <v>-0.8</v>
      </c>
      <c r="E16" s="98">
        <f t="shared" ref="E16:F16" si="3">E14</f>
        <v>0</v>
      </c>
      <c r="F16" s="98">
        <f t="shared" si="3"/>
        <v>0.8</v>
      </c>
      <c r="L16" s="12"/>
      <c r="M16" s="227"/>
      <c r="N16" s="227"/>
    </row>
    <row r="17" spans="1:14" ht="15" x14ac:dyDescent="0.25">
      <c r="A17" s="7"/>
      <c r="B17" s="145"/>
      <c r="C17" s="145"/>
      <c r="D17" s="145"/>
      <c r="E17" s="145"/>
      <c r="F17" s="7"/>
      <c r="L17" s="12"/>
      <c r="M17" s="96"/>
      <c r="N17" s="96"/>
    </row>
    <row r="18" spans="1:14" ht="15" x14ac:dyDescent="0.25">
      <c r="A18" s="7"/>
      <c r="B18" s="7"/>
      <c r="C18" s="7"/>
      <c r="D18" s="7"/>
      <c r="E18" s="7"/>
      <c r="F18" s="7"/>
    </row>
    <row r="19" spans="1:14" ht="15" x14ac:dyDescent="0.25">
      <c r="A19" s="7"/>
      <c r="B19" s="7"/>
      <c r="C19" s="7"/>
      <c r="D19" s="7"/>
      <c r="E19" s="7"/>
      <c r="F19" s="7"/>
      <c r="K19" s="12"/>
    </row>
    <row r="20" spans="1:14" ht="15" x14ac:dyDescent="0.25">
      <c r="A20" s="7"/>
      <c r="B20" s="7"/>
      <c r="C20" s="7"/>
      <c r="D20" s="7"/>
      <c r="E20" s="7"/>
      <c r="F20" s="7"/>
      <c r="K20" s="12"/>
    </row>
    <row r="21" spans="1:14" ht="15" x14ac:dyDescent="0.25">
      <c r="A21" s="7"/>
      <c r="B21" s="7"/>
      <c r="C21" s="7"/>
      <c r="D21" s="7"/>
      <c r="E21" s="7"/>
      <c r="F21" s="7"/>
      <c r="K21" s="12"/>
      <c r="L21" s="12"/>
      <c r="M21" s="12"/>
      <c r="N21" s="12"/>
    </row>
    <row r="22" spans="1:14" ht="15" x14ac:dyDescent="0.25">
      <c r="A22" s="7"/>
      <c r="B22" s="7"/>
      <c r="C22" s="7"/>
      <c r="D22" s="7"/>
      <c r="E22" s="7"/>
      <c r="F22" s="7"/>
      <c r="K22" s="12"/>
      <c r="L22" s="12"/>
      <c r="M22" s="12"/>
      <c r="N22" s="12"/>
    </row>
    <row r="23" spans="1:14" ht="15" x14ac:dyDescent="0.25">
      <c r="A23" s="7"/>
      <c r="B23" s="7"/>
      <c r="C23" s="7"/>
      <c r="D23" s="7"/>
      <c r="E23" s="7"/>
      <c r="F23" s="7"/>
      <c r="K23" s="12"/>
      <c r="L23" s="12"/>
      <c r="M23" s="12"/>
      <c r="N23" s="12"/>
    </row>
    <row r="24" spans="1:14" ht="15" x14ac:dyDescent="0.25">
      <c r="A24" s="7"/>
      <c r="B24" s="7"/>
      <c r="C24" s="7"/>
      <c r="D24" s="7"/>
      <c r="E24" s="7"/>
      <c r="F24" s="7"/>
      <c r="K24" s="12"/>
      <c r="L24" s="12"/>
      <c r="M24" s="12"/>
      <c r="N24" s="12"/>
    </row>
    <row r="25" spans="1:14" ht="15" x14ac:dyDescent="0.25">
      <c r="A25" s="7"/>
      <c r="B25" s="7"/>
      <c r="C25" s="7"/>
      <c r="D25" s="7"/>
      <c r="E25" s="7"/>
      <c r="F25" s="7"/>
      <c r="K25" s="12"/>
      <c r="L25" s="12"/>
      <c r="M25" s="12"/>
      <c r="N25" s="12"/>
    </row>
    <row r="26" spans="1:14" ht="15" x14ac:dyDescent="0.25">
      <c r="A26" s="7"/>
      <c r="B26" s="7"/>
      <c r="C26" s="7"/>
      <c r="D26" s="7"/>
      <c r="E26" s="7"/>
      <c r="F26" s="7"/>
      <c r="K26" s="12"/>
      <c r="L26" s="12"/>
      <c r="M26" s="12"/>
      <c r="N26" s="12"/>
    </row>
    <row r="27" spans="1:14" ht="15" x14ac:dyDescent="0.25">
      <c r="A27" s="7"/>
      <c r="B27" s="7"/>
      <c r="C27" s="7"/>
      <c r="D27" s="7"/>
      <c r="E27" s="7"/>
      <c r="F27" s="7"/>
      <c r="K27" s="12"/>
      <c r="L27" s="12"/>
      <c r="M27" s="12"/>
      <c r="N27" s="12"/>
    </row>
    <row r="28" spans="1:14" x14ac:dyDescent="0.2">
      <c r="K28" s="12"/>
      <c r="L28" s="12"/>
      <c r="M28" s="12"/>
      <c r="N28" s="12"/>
    </row>
    <row r="29" spans="1:14" x14ac:dyDescent="0.2">
      <c r="K29" s="12"/>
      <c r="L29" s="12"/>
      <c r="M29" s="12"/>
      <c r="N29" s="12"/>
    </row>
    <row r="30" spans="1:14" x14ac:dyDescent="0.2">
      <c r="K30" s="12"/>
      <c r="L30" s="12"/>
      <c r="M30" s="87"/>
      <c r="N30" s="12"/>
    </row>
    <row r="31" spans="1:14" x14ac:dyDescent="0.2">
      <c r="K31" s="12"/>
      <c r="L31" s="12"/>
      <c r="M31" s="87"/>
      <c r="N31" s="12"/>
    </row>
    <row r="32" spans="1:14" x14ac:dyDescent="0.2">
      <c r="K32" s="12"/>
      <c r="L32" s="12"/>
      <c r="M32" s="83"/>
      <c r="N32" s="89"/>
    </row>
    <row r="33" spans="11:14" x14ac:dyDescent="0.2">
      <c r="K33" s="12"/>
      <c r="L33" s="12"/>
      <c r="M33" s="12"/>
      <c r="N33" s="12"/>
    </row>
    <row r="34" spans="11:14" x14ac:dyDescent="0.2">
      <c r="K34" s="12"/>
      <c r="L34" s="12"/>
      <c r="M34" s="12"/>
      <c r="N34" s="12"/>
    </row>
    <row r="35" spans="11:14" x14ac:dyDescent="0.2">
      <c r="K35" s="12"/>
      <c r="L35" s="12"/>
      <c r="M35" s="12"/>
      <c r="N35" s="12"/>
    </row>
    <row r="36" spans="11:14" x14ac:dyDescent="0.2">
      <c r="K36" s="12"/>
      <c r="L36" s="12"/>
      <c r="M36" s="12"/>
      <c r="N36" s="12"/>
    </row>
    <row r="37" spans="11:14" x14ac:dyDescent="0.2">
      <c r="K37" s="12"/>
      <c r="L37" s="12"/>
      <c r="M37" s="12"/>
      <c r="N37" s="12"/>
    </row>
    <row r="38" spans="11:14" x14ac:dyDescent="0.2">
      <c r="K38" s="12"/>
      <c r="L38" s="12"/>
      <c r="M38" s="12"/>
      <c r="N38" s="12"/>
    </row>
    <row r="39" spans="11:14" x14ac:dyDescent="0.2">
      <c r="K39" s="12"/>
      <c r="L39" s="91"/>
      <c r="M39" s="12"/>
      <c r="N39" s="12"/>
    </row>
    <row r="40" spans="11:14" x14ac:dyDescent="0.2">
      <c r="K40" s="12"/>
      <c r="L40" s="12"/>
      <c r="M40" s="12"/>
      <c r="N40" s="12"/>
    </row>
    <row r="41" spans="11:14" x14ac:dyDescent="0.2">
      <c r="K41" s="12"/>
      <c r="L41" s="12"/>
      <c r="M41" s="12"/>
      <c r="N41" s="12"/>
    </row>
    <row r="42" spans="11:14" ht="16.5" customHeight="1" x14ac:dyDescent="0.2">
      <c r="K42" s="12"/>
      <c r="L42" s="12"/>
      <c r="M42" s="12"/>
      <c r="N42" s="12"/>
    </row>
    <row r="43" spans="11:14" ht="31.5" customHeight="1" x14ac:dyDescent="0.2">
      <c r="K43" s="92"/>
      <c r="L43" s="12"/>
      <c r="M43" s="12"/>
      <c r="N43" s="12"/>
    </row>
    <row r="44" spans="11:14" x14ac:dyDescent="0.2">
      <c r="K44" s="2"/>
      <c r="L44" s="12"/>
      <c r="M44" s="12"/>
      <c r="N44" s="12"/>
    </row>
    <row r="45" spans="11:14" x14ac:dyDescent="0.2">
      <c r="K45" s="12"/>
      <c r="L45" s="91"/>
      <c r="M45" s="12"/>
      <c r="N45" s="12"/>
    </row>
    <row r="46" spans="11:14" x14ac:dyDescent="0.2">
      <c r="K46" s="12"/>
      <c r="L46" s="3"/>
      <c r="M46" s="12"/>
      <c r="N46" s="12"/>
    </row>
    <row r="47" spans="11:14" x14ac:dyDescent="0.2">
      <c r="L47" s="12"/>
      <c r="M47" s="12"/>
      <c r="N47" s="12"/>
    </row>
    <row r="48" spans="11:14" x14ac:dyDescent="0.2">
      <c r="L48" s="12"/>
      <c r="M48" s="12"/>
      <c r="N48" s="12"/>
    </row>
    <row r="51" spans="10:10" x14ac:dyDescent="0.2">
      <c r="J51" s="9"/>
    </row>
    <row r="63" spans="10:10" ht="30" customHeight="1" x14ac:dyDescent="0.2"/>
    <row r="69" ht="30" customHeight="1" x14ac:dyDescent="0.2"/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10">
    <mergeCell ref="D10:E10"/>
    <mergeCell ref="F10:F11"/>
    <mergeCell ref="M16:N16"/>
    <mergeCell ref="E8:F8"/>
    <mergeCell ref="A5:F5"/>
    <mergeCell ref="A6:F6"/>
    <mergeCell ref="A9:A11"/>
    <mergeCell ref="B9:B11"/>
    <mergeCell ref="C9:F9"/>
    <mergeCell ref="C10:C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1 priedas</vt:lpstr>
      <vt:lpstr>3 priedas</vt:lpstr>
      <vt:lpstr>4 priedas</vt:lpstr>
      <vt:lpstr>5 priedas</vt:lpstr>
      <vt:lpstr>6 priedas</vt:lpstr>
      <vt:lpstr>7 priedas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2021-06-28T10:16:48Z</cp:lastPrinted>
  <dcterms:created xsi:type="dcterms:W3CDTF">2009-01-12T06:33:21Z</dcterms:created>
  <dcterms:modified xsi:type="dcterms:W3CDTF">2021-06-28T10:17:09Z</dcterms:modified>
</cp:coreProperties>
</file>