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780" windowWidth="29040" windowHeight="15540" activeTab="6"/>
  </bookViews>
  <sheets>
    <sheet name="1 priedas" sheetId="13" r:id="rId1"/>
    <sheet name="2 priedas" sheetId="5" r:id="rId2"/>
    <sheet name="3 priedas" sheetId="4" r:id="rId3"/>
    <sheet name="4 priedas" sheetId="12" r:id="rId4"/>
    <sheet name="5 priedas" sheetId="10" r:id="rId5"/>
    <sheet name="6 priedas" sheetId="11" r:id="rId6"/>
    <sheet name="7 priedas" sheetId="7" r:id="rId7"/>
    <sheet name="Lapas1" sheetId="2" r:id="rId8"/>
  </sheets>
  <calcPr calcId="145621"/>
</workbook>
</file>

<file path=xl/calcChain.xml><?xml version="1.0" encoding="utf-8"?>
<calcChain xmlns="http://schemas.openxmlformats.org/spreadsheetml/2006/main">
  <c r="E14" i="4" l="1"/>
  <c r="D37" i="11" l="1"/>
  <c r="C19" i="13" l="1"/>
  <c r="E74" i="4" l="1"/>
  <c r="D19" i="4"/>
  <c r="E80" i="4"/>
  <c r="F80" i="4"/>
  <c r="D80" i="4"/>
  <c r="E19" i="4"/>
  <c r="F19" i="4"/>
  <c r="C30" i="4" l="1"/>
  <c r="D25" i="7" l="1"/>
  <c r="E78" i="4" l="1"/>
  <c r="F78" i="4"/>
  <c r="D78" i="4"/>
  <c r="C80" i="4"/>
  <c r="C78" i="4"/>
  <c r="E33" i="4"/>
  <c r="F33" i="4"/>
  <c r="D33" i="4"/>
  <c r="C35" i="4"/>
  <c r="C36" i="4"/>
  <c r="E33" i="7" l="1"/>
  <c r="F33" i="7"/>
  <c r="D33" i="7"/>
  <c r="D26" i="7"/>
  <c r="E25" i="7"/>
  <c r="F25" i="7"/>
  <c r="E20" i="4"/>
  <c r="F20" i="4"/>
  <c r="D20" i="4"/>
  <c r="E52" i="4"/>
  <c r="F52" i="4"/>
  <c r="D52" i="4"/>
  <c r="C52" i="4" s="1"/>
  <c r="C53" i="4"/>
  <c r="E37" i="4" l="1"/>
  <c r="F37" i="4"/>
  <c r="D37" i="4"/>
  <c r="C38" i="4"/>
  <c r="C28" i="4" l="1"/>
  <c r="E45" i="4"/>
  <c r="F45" i="4"/>
  <c r="D45" i="4"/>
  <c r="C46" i="4"/>
  <c r="C45" i="4" l="1"/>
  <c r="E79" i="4"/>
  <c r="F79" i="4"/>
  <c r="D79" i="4"/>
  <c r="C79" i="4" l="1"/>
  <c r="E37" i="11"/>
  <c r="F37" i="11"/>
  <c r="E36" i="11"/>
  <c r="F36" i="11"/>
  <c r="D36" i="11"/>
  <c r="E23" i="11"/>
  <c r="F23" i="11"/>
  <c r="D23" i="11"/>
  <c r="C23" i="11" s="1"/>
  <c r="C24" i="11"/>
  <c r="E40" i="4" l="1"/>
  <c r="F40" i="4"/>
  <c r="D40" i="4"/>
  <c r="C41" i="4"/>
  <c r="C37" i="4" l="1"/>
  <c r="C39" i="4"/>
  <c r="C27" i="10" l="1"/>
  <c r="E75" i="4" l="1"/>
  <c r="F75" i="4"/>
  <c r="D75" i="4"/>
  <c r="E77" i="4"/>
  <c r="F77" i="4"/>
  <c r="D77" i="4"/>
  <c r="E49" i="4" l="1"/>
  <c r="F49" i="4"/>
  <c r="D49" i="4"/>
  <c r="E47" i="4"/>
  <c r="F47" i="4"/>
  <c r="D47" i="4"/>
  <c r="C49" i="4" l="1"/>
  <c r="C47" i="4"/>
  <c r="C48" i="4"/>
  <c r="C50" i="4"/>
  <c r="C13" i="13"/>
  <c r="E76" i="4"/>
  <c r="F76" i="4"/>
  <c r="D76" i="4"/>
  <c r="E38" i="11" l="1"/>
  <c r="F38" i="11"/>
  <c r="D38" i="11"/>
  <c r="E29" i="11"/>
  <c r="F29" i="11"/>
  <c r="D29" i="11"/>
  <c r="E27" i="11"/>
  <c r="F27" i="11"/>
  <c r="D27" i="11"/>
  <c r="E25" i="11"/>
  <c r="F25" i="11"/>
  <c r="D25" i="11"/>
  <c r="E21" i="11"/>
  <c r="F21" i="11"/>
  <c r="D21" i="11"/>
  <c r="E19" i="11"/>
  <c r="F19" i="11"/>
  <c r="D19" i="11"/>
  <c r="E17" i="11"/>
  <c r="F17" i="11"/>
  <c r="D17" i="11"/>
  <c r="E15" i="11"/>
  <c r="F15" i="11"/>
  <c r="D15" i="11"/>
  <c r="E13" i="11"/>
  <c r="F13" i="11"/>
  <c r="D13" i="11"/>
  <c r="E17" i="12"/>
  <c r="F17" i="12"/>
  <c r="D17" i="12"/>
  <c r="E16" i="5"/>
  <c r="F16" i="5"/>
  <c r="D16" i="5"/>
  <c r="E33" i="11"/>
  <c r="F33" i="11"/>
  <c r="D33" i="11"/>
  <c r="E17" i="4" l="1"/>
  <c r="F17" i="4"/>
  <c r="F74" i="4" s="1"/>
  <c r="D17" i="4"/>
  <c r="D74" i="4" s="1"/>
  <c r="E65" i="4"/>
  <c r="F65" i="4"/>
  <c r="D65" i="4"/>
  <c r="C67" i="4"/>
  <c r="E31" i="4" l="1"/>
  <c r="F31" i="4"/>
  <c r="D31" i="4"/>
  <c r="C31" i="4" l="1"/>
  <c r="C32" i="4"/>
  <c r="E31" i="11" l="1"/>
  <c r="F31" i="11"/>
  <c r="D31" i="11"/>
  <c r="E60" i="4" l="1"/>
  <c r="E59" i="4" s="1"/>
  <c r="F60" i="4"/>
  <c r="F59" i="4" s="1"/>
  <c r="D60" i="4"/>
  <c r="D59" i="4" s="1"/>
  <c r="C61" i="4"/>
  <c r="C21" i="4"/>
  <c r="C22" i="4"/>
  <c r="C23" i="4"/>
  <c r="C24" i="4"/>
  <c r="C25" i="4"/>
  <c r="C19" i="4"/>
  <c r="C20" i="4"/>
  <c r="C26" i="4"/>
  <c r="C27" i="4"/>
  <c r="C29" i="4"/>
  <c r="C60" i="4" l="1"/>
  <c r="C59" i="4"/>
  <c r="C18" i="4" l="1"/>
  <c r="C13" i="11"/>
  <c r="C14" i="11"/>
  <c r="C15" i="11"/>
  <c r="C16" i="11"/>
  <c r="C17" i="11"/>
  <c r="C18" i="11"/>
  <c r="C19" i="11"/>
  <c r="C20" i="11"/>
  <c r="C21" i="11"/>
  <c r="C22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E32" i="7" l="1"/>
  <c r="F32" i="7"/>
  <c r="D32" i="7"/>
  <c r="C32" i="7" s="1"/>
  <c r="E34" i="7"/>
  <c r="F34" i="7"/>
  <c r="D34" i="7"/>
  <c r="C34" i="7" s="1"/>
  <c r="C33" i="7"/>
  <c r="E24" i="7"/>
  <c r="F24" i="7"/>
  <c r="D24" i="7"/>
  <c r="E26" i="7"/>
  <c r="F26" i="7"/>
  <c r="C26" i="7"/>
  <c r="C25" i="7"/>
  <c r="E13" i="7"/>
  <c r="F13" i="7"/>
  <c r="D13" i="7"/>
  <c r="C13" i="7" s="1"/>
  <c r="E19" i="7"/>
  <c r="F19" i="7"/>
  <c r="D19" i="7"/>
  <c r="C19" i="7" s="1"/>
  <c r="E15" i="7"/>
  <c r="F15" i="7"/>
  <c r="D15" i="7"/>
  <c r="C15" i="7" s="1"/>
  <c r="E17" i="7"/>
  <c r="F17" i="7"/>
  <c r="D17" i="7"/>
  <c r="C17" i="7" s="1"/>
  <c r="E22" i="7"/>
  <c r="F22" i="7"/>
  <c r="D22" i="7"/>
  <c r="E30" i="7"/>
  <c r="F30" i="7"/>
  <c r="D30" i="7"/>
  <c r="C30" i="7" s="1"/>
  <c r="E27" i="7"/>
  <c r="F27" i="7"/>
  <c r="D27" i="7"/>
  <c r="C14" i="7"/>
  <c r="C16" i="7"/>
  <c r="C18" i="7"/>
  <c r="C20" i="7"/>
  <c r="C21" i="7"/>
  <c r="C23" i="7"/>
  <c r="C28" i="7"/>
  <c r="C29" i="7"/>
  <c r="C31" i="7"/>
  <c r="C24" i="7" l="1"/>
  <c r="C22" i="7"/>
  <c r="C27" i="7"/>
  <c r="F14" i="4"/>
  <c r="D14" i="4"/>
  <c r="C15" i="4"/>
  <c r="C14" i="4" l="1"/>
  <c r="E14" i="12" l="1"/>
  <c r="F14" i="12"/>
  <c r="D14" i="12"/>
  <c r="C14" i="12" s="1"/>
  <c r="C15" i="12"/>
  <c r="C16" i="12"/>
  <c r="C11" i="13" l="1"/>
  <c r="C66" i="4" l="1"/>
  <c r="C65" i="4" s="1"/>
  <c r="E62" i="4" l="1"/>
  <c r="F62" i="4"/>
  <c r="D62" i="4"/>
  <c r="C64" i="4"/>
  <c r="C75" i="4" l="1"/>
  <c r="C16" i="5"/>
  <c r="C14" i="5"/>
  <c r="E43" i="4" l="1"/>
  <c r="F43" i="4"/>
  <c r="F16" i="4" s="1"/>
  <c r="D43" i="4"/>
  <c r="C44" i="4"/>
  <c r="D16" i="4" l="1"/>
  <c r="E16" i="4"/>
  <c r="C43" i="4"/>
  <c r="E54" i="4" l="1"/>
  <c r="E51" i="4" s="1"/>
  <c r="F54" i="4"/>
  <c r="F51" i="4" s="1"/>
  <c r="D54" i="4"/>
  <c r="D51" i="4" s="1"/>
  <c r="C55" i="4"/>
  <c r="C51" i="4" l="1"/>
  <c r="C54" i="4"/>
  <c r="E30" i="10" l="1"/>
  <c r="F30" i="10"/>
  <c r="D30" i="10"/>
  <c r="C76" i="4" l="1"/>
  <c r="C13" i="10" l="1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8" i="10"/>
  <c r="C29" i="10"/>
  <c r="C30" i="10"/>
  <c r="E68" i="4" l="1"/>
  <c r="F68" i="4"/>
  <c r="D68" i="4"/>
  <c r="C71" i="4"/>
  <c r="C17" i="12" l="1"/>
  <c r="C63" i="4" l="1"/>
  <c r="E57" i="4"/>
  <c r="E56" i="4" s="1"/>
  <c r="F57" i="4"/>
  <c r="F56" i="4" s="1"/>
  <c r="D57" i="4"/>
  <c r="D56" i="4" s="1"/>
  <c r="D72" i="4" s="1"/>
  <c r="C58" i="4"/>
  <c r="C62" i="4" l="1"/>
  <c r="C56" i="4"/>
  <c r="C57" i="4"/>
  <c r="C17" i="4" l="1"/>
  <c r="C33" i="4"/>
  <c r="C34" i="4"/>
  <c r="F72" i="4" l="1"/>
  <c r="E72" i="4"/>
  <c r="C69" i="4"/>
  <c r="C77" i="4" l="1"/>
  <c r="C42" i="4" l="1"/>
  <c r="C70" i="4" l="1"/>
  <c r="C74" i="4" l="1"/>
  <c r="C40" i="4"/>
  <c r="C68" i="4"/>
  <c r="C16" i="4" l="1"/>
  <c r="C72" i="4" l="1"/>
</calcChain>
</file>

<file path=xl/sharedStrings.xml><?xml version="1.0" encoding="utf-8"?>
<sst xmlns="http://schemas.openxmlformats.org/spreadsheetml/2006/main" count="315" uniqueCount="214">
  <si>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</si>
  <si>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</si>
  <si>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</si>
  <si>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</si>
  <si>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</si>
  <si>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</si>
  <si>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</si>
  <si>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</si>
  <si>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</si>
  <si>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</si>
  <si>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</si>
  <si>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</si>
  <si>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</si>
  <si>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>Švietimo programa (Nr. 08)</t>
  </si>
  <si>
    <t>2.</t>
  </si>
  <si>
    <t>2.8.</t>
  </si>
  <si>
    <t>Speciali tikslinė dotacija ugdymo reikmėms finansuoti</t>
  </si>
  <si>
    <t>8.</t>
  </si>
  <si>
    <t>8.2.</t>
  </si>
  <si>
    <t>9.1.</t>
  </si>
  <si>
    <t>9.6.</t>
  </si>
  <si>
    <t>Eil. Nr.</t>
  </si>
  <si>
    <t>Pajamų pavadinimas</t>
  </si>
  <si>
    <t>Iš viso:</t>
  </si>
  <si>
    <t>5 priedas</t>
  </si>
  <si>
    <t>Asignavimų valdytojai–įstaigų vadovai</t>
  </si>
  <si>
    <t>iš jų: darbo užmokesčiui</t>
  </si>
  <si>
    <t xml:space="preserve">2019 metų Kretingos  rajono  savivaldybės  biudžeto  pajamų ir  kitų </t>
  </si>
  <si>
    <t>2019 metų Kretingos rajono savivaldybės biudžeto asignavimų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</si>
  <si>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</si>
  <si>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</si>
  <si>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finansavimo šaltinių pakeitimai (padidinta +, sumažinta -)</t>
  </si>
  <si>
    <t xml:space="preserve">2019 metų specialios tikslinės dotacijos ugdymo reikmėms  lėšų paskirstymo </t>
  </si>
  <si>
    <t xml:space="preserve">                švietimo įstaigoms pakeitimai (padidinta +, sumažinta -)</t>
  </si>
  <si>
    <t xml:space="preserve">Iš viso 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</si>
  <si>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</si>
  <si>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</si>
  <si>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</si>
  <si>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Savivaldybės biudžeto asignavimai savarankiškoms funkcijoms finansuoti</t>
  </si>
  <si>
    <t>2.4.</t>
  </si>
  <si>
    <t>Marijono Daujoto progimnazija</t>
  </si>
  <si>
    <t>švietimo įstaigoms finansuoti</t>
  </si>
  <si>
    <t xml:space="preserve">2019 metų Kretingos rajono savivaldybės biudžeto ir Valstybės biudžeto lėšos </t>
  </si>
  <si>
    <t>savarankiškoms funkcijoms vykdyti</t>
  </si>
  <si>
    <t>8.1.</t>
  </si>
  <si>
    <t>6 priedas</t>
  </si>
  <si>
    <t>Gyventojų pajamų mokestis</t>
  </si>
  <si>
    <t>Strateginio planavimo ir investicijų programa (Nr. 04)</t>
  </si>
  <si>
    <t>Savarankiškoms funkcijoms vykdyti</t>
  </si>
  <si>
    <t>4.</t>
  </si>
  <si>
    <t>4.1.</t>
  </si>
  <si>
    <t>Seniūnijų programa (Nr. 02)</t>
  </si>
  <si>
    <t>Spec. dotacija valstybinėms funkcijoms atlikti</t>
  </si>
  <si>
    <t>4.1.2.</t>
  </si>
  <si>
    <t xml:space="preserve">Savivaldybės savarankiškoms funkcijoms finansuoti </t>
  </si>
  <si>
    <t>Kretingos rajono savivaldybės priešgaisrinė tarnyba</t>
  </si>
  <si>
    <t>6.</t>
  </si>
  <si>
    <t>Kultūros programa (Nr. 07)-asignavimų valdytojai (kultūros įstaigų vadovai)</t>
  </si>
  <si>
    <t>6.1.</t>
  </si>
  <si>
    <t>7 priedas</t>
  </si>
  <si>
    <t xml:space="preserve">2019 metų Kretingos rajono savivaldybės biudžeto lėšos kultūros ir </t>
  </si>
  <si>
    <t>socialinių paslaugų įstaigoms finansuoti</t>
  </si>
  <si>
    <t>Kretingos muziejus</t>
  </si>
  <si>
    <t>Iš viso kultūros įstaigose, iš jų:</t>
  </si>
  <si>
    <t xml:space="preserve">savarankiškoms funkcijoms vykdyti  </t>
  </si>
  <si>
    <t>11.</t>
  </si>
  <si>
    <t>4 priedas</t>
  </si>
  <si>
    <t xml:space="preserve">2019 m. Kretingos rajono savivaldybės biudžeto asignavimai valstybinėms (perduotoms savivaldybėms) funkcijoms vykdyti </t>
  </si>
  <si>
    <t>Valstybinės (perduotos savivaldybėms) funkcijos, asignavimų valdytojo pavadinimas</t>
  </si>
  <si>
    <t>5.</t>
  </si>
  <si>
    <t>Iš  viso:</t>
  </si>
  <si>
    <t>Kretingos meno mokykla</t>
  </si>
  <si>
    <t>Salantų meno mokykla</t>
  </si>
  <si>
    <t>Kretingos sporto mokykla</t>
  </si>
  <si>
    <t>Jurgio Pabrėžos universitetinė gimnazija</t>
  </si>
  <si>
    <t>Simono Daukanto progimnazija</t>
  </si>
  <si>
    <t>Salantų gimnazija</t>
  </si>
  <si>
    <t>Darbėnų gimnazija</t>
  </si>
  <si>
    <t>Kartenos  mokykla–daugiafunkcis centras</t>
  </si>
  <si>
    <t>Vydmantų gimnazija</t>
  </si>
  <si>
    <t xml:space="preserve">Baublių mokykla–daugiafunkcis centras </t>
  </si>
  <si>
    <t>Grūšlaukės pagrindinė mokykla–daugiafunkcis centras</t>
  </si>
  <si>
    <t>Kūlupėnų Motiejaus Valančiaus pagrindinė mokykla</t>
  </si>
  <si>
    <t>Kurmaičių pradinė mokykla</t>
  </si>
  <si>
    <t>Rūdaičių mokykla</t>
  </si>
  <si>
    <t>Lopšelis–darželis ,,Pasaka"</t>
  </si>
  <si>
    <t>Marijos Tiškevičiūtės mokykla</t>
  </si>
  <si>
    <t>Lopšelis–darželis „Ąžuoliukas“</t>
  </si>
  <si>
    <t>Viešoji įstaiga Pranciškonų gimnazija (asignavimų valdytojas–Kretingos rajono savivaldybės administracijos direktorius)</t>
  </si>
  <si>
    <t>Ekonomikos ir biudžeto skyrius (asignavimų valdytojas–Kretingos rajono savivaldybės administracijos direktorius)</t>
  </si>
  <si>
    <t>1.</t>
  </si>
  <si>
    <t>Bendroji programa (Nr. 01)</t>
  </si>
  <si>
    <t>2.1.</t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</si>
  <si>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</si>
  <si>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</si>
  <si>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9.5.</t>
  </si>
  <si>
    <t xml:space="preserve">Speciali tikslinė dotacija valstybinėms (perduotoms savivaldybėms) funkcijoms atlikti: </t>
  </si>
  <si>
    <t>2.8.2.</t>
  </si>
  <si>
    <t>Viešoji įstaiga Pranciškonų gimnazija–speciali tikslinė dotacija ugdymo reikmėms finansuoti finansuoti</t>
  </si>
  <si>
    <t>3.</t>
  </si>
  <si>
    <t xml:space="preserve">Ekonomikos ir biudžeto skyrius (asignavimų valdytojas - savivaldybės administracijos direktorius) </t>
  </si>
  <si>
    <t>3.2.</t>
  </si>
  <si>
    <t>3.2.1.</t>
  </si>
  <si>
    <t>Speciali tikslinė dotacija ugdymo reikmėms finansuoti finansuoti</t>
  </si>
  <si>
    <t>Iš viso, iš jų:</t>
  </si>
  <si>
    <t>2.9.</t>
  </si>
  <si>
    <t>Socialinės paramos programa (Nr. 09)</t>
  </si>
  <si>
    <t>Savivaldybės biudžetinių įstaigų pajamos, iš jų:</t>
  </si>
  <si>
    <t>6.3.</t>
  </si>
  <si>
    <t xml:space="preserve">pajamos už  prekes ir paslaugas </t>
  </si>
  <si>
    <t>Įstaigų pavadinimas</t>
  </si>
  <si>
    <t>Įmokos už išlaikymą švietimo, socialinės apsaugos ir kitose įstaigose (kodas 12)</t>
  </si>
  <si>
    <t>Pajamos  už  prekes ir paslaugas (kodas 14)</t>
  </si>
  <si>
    <t xml:space="preserve">                                                                               2 priedas</t>
  </si>
  <si>
    <t>6.2.</t>
  </si>
  <si>
    <t xml:space="preserve">Įstaigos pajamos, skirtos veiklos išlaidoms </t>
  </si>
  <si>
    <t>9.4.</t>
  </si>
  <si>
    <t xml:space="preserve">įstaigos pajamos, skirtos veiklos išlaidoms </t>
  </si>
  <si>
    <t xml:space="preserve">Biudžetinių įstaigų  pajamų įmokų į Kretingos rajono savivaldybės 2019 metų biudžetą </t>
  </si>
  <si>
    <t>pakeitimai (padidinta+, sumažinta -)</t>
  </si>
  <si>
    <t>Pajamos už ilgalaikio ir trumpalaikio  materialiojo turto nuomą             (kodas 10)</t>
  </si>
  <si>
    <t>7.</t>
  </si>
  <si>
    <t>Socialinės paramos programa (Nr. 09)- asignavimų valdytojai (socialinių paslaugų įstaigų vadovai)</t>
  </si>
  <si>
    <t xml:space="preserve">                                                                               2019 m.  lapkričio      d. sprendimo Nr. T2-</t>
  </si>
  <si>
    <t>plėtoti sveiką gyvenseną ir stiprinti mokinių sveikatos įgūdžius ugdymo įstaigose</t>
  </si>
  <si>
    <t>Kretingos rajono savivaldybės visuomenės sveikatos biuras</t>
  </si>
  <si>
    <t>4.3.</t>
  </si>
  <si>
    <t>Sveikatos apsaugos programa (Nr. 6)</t>
  </si>
  <si>
    <t>užtikrinti savižudybių prevencijos prioritetų nustatymą ilgojo ir trumpojo laikotarpių savižudybių prevencijos priemonių ir joms įgyvendinti reikiamo finansavimo planavimą</t>
  </si>
  <si>
    <t>Dienos veiklos centras</t>
  </si>
  <si>
    <t>Iš viso socialinių paslaugų įstaigose, iš jų:</t>
  </si>
  <si>
    <t xml:space="preserve">įstaigų pajamos, skirtos veiklos išlaidoms </t>
  </si>
  <si>
    <t>Savivaldybės kontrolės ir audito tarnyba (asignavimų valdytojas–įstaigos vadovas ), iš jų:</t>
  </si>
  <si>
    <t>1.1.</t>
  </si>
  <si>
    <t>Savivaldybės kontrolės ir audito tarnybos veiklos išlaidos</t>
  </si>
  <si>
    <t>M. Valančiaus viešoji biblioteka</t>
  </si>
  <si>
    <t>Kretingos rajono kultūros centras</t>
  </si>
  <si>
    <t>įstaigos pajamos, skirtos veiklos išlaidos</t>
  </si>
  <si>
    <t>Salantų kultūros centras</t>
  </si>
  <si>
    <t>Vyskupo Motiejaus Valančiaus gimtinės muziejus</t>
  </si>
  <si>
    <t>Socialinių paslaugų centras</t>
  </si>
  <si>
    <t>Kartenos mokykla–daugiafunkcis centras</t>
  </si>
  <si>
    <t>Kretingos rajono  švietimo centras</t>
  </si>
  <si>
    <t>2.1.3.</t>
  </si>
  <si>
    <t>Administracijos veiklos išlaidos</t>
  </si>
  <si>
    <t>2.2.</t>
  </si>
  <si>
    <t>2.2.1.</t>
  </si>
  <si>
    <t>Seniūnijų  veiklos išlaidos, iš jų:</t>
  </si>
  <si>
    <t>Darbėnų seniūnija</t>
  </si>
  <si>
    <t>Kartenos seniūnija</t>
  </si>
  <si>
    <t>Kretingos seniūnija</t>
  </si>
  <si>
    <t>Kūlupėnų seniūnija</t>
  </si>
  <si>
    <t>Žalgirio seniūnija</t>
  </si>
  <si>
    <t>Salantų m. seniūnija</t>
  </si>
  <si>
    <t>Kretingos m. seniūnija</t>
  </si>
  <si>
    <t>2.2.3.</t>
  </si>
  <si>
    <t xml:space="preserve">Seniūnijų gatvių priežiūra </t>
  </si>
  <si>
    <t>5.1.</t>
  </si>
  <si>
    <t>Sveikatos apsaugos programa (Nr. 06)</t>
  </si>
  <si>
    <t>5.1.2.</t>
  </si>
  <si>
    <t>Žemės ūkio programa (Nr. 03)</t>
  </si>
  <si>
    <t>2.3.</t>
  </si>
  <si>
    <t>2.3.1.</t>
  </si>
  <si>
    <t>2.9.1.</t>
  </si>
  <si>
    <t>7.1.</t>
  </si>
  <si>
    <t>7.2.</t>
  </si>
  <si>
    <t>33.</t>
  </si>
  <si>
    <t>2.4.1.</t>
  </si>
  <si>
    <t>8.5.</t>
  </si>
  <si>
    <t xml:space="preserve">Įstaigų pajamos, skirtos veiklos išlaidoms </t>
  </si>
  <si>
    <t>2.11.</t>
  </si>
  <si>
    <t>Informacinių technologijų programa (Nr.11)</t>
  </si>
  <si>
    <t>2.11.1.</t>
  </si>
  <si>
    <t>2.12.</t>
  </si>
  <si>
    <t>Architektūros ir teritorijų planavimo programa (Nr.12)</t>
  </si>
  <si>
    <t>2.12.1.</t>
  </si>
  <si>
    <t>Švietimo programa (Nr. 08)-asignavimų valdytojai (švietimo įstaigų vadovai)</t>
  </si>
  <si>
    <t>Kretingos rajono švietimo centras</t>
  </si>
  <si>
    <t>2.5.</t>
  </si>
  <si>
    <t>Vietinio ūkio ir turto valdymo programa (Nr. 05)</t>
  </si>
  <si>
    <t>2.5.7.</t>
  </si>
  <si>
    <t>Kelių priežiūros ir plėtros programos finansavimo lėšos</t>
  </si>
  <si>
    <t>17.</t>
  </si>
  <si>
    <t>2.8.1.</t>
  </si>
  <si>
    <t>Grūšlaukės mokykla–daugiafunkcis centras</t>
  </si>
  <si>
    <t>9.11.</t>
  </si>
  <si>
    <t xml:space="preserve">Kelių priežiūros ir plėtros programos finansavimo lėšos  </t>
  </si>
  <si>
    <t>2.10.</t>
  </si>
  <si>
    <t>Kūno kultūros ir sporto programa (Nr.10)</t>
  </si>
  <si>
    <t>2.10.1.</t>
  </si>
  <si>
    <t>Vydmantų seniūnija</t>
  </si>
  <si>
    <t>2.5.1.</t>
  </si>
  <si>
    <t>3.1.</t>
  </si>
  <si>
    <t>3.1.1.</t>
  </si>
  <si>
    <t>Savivaldybės savarankiškoms funkcijoms finansuoti (palūkanoms mokėti)</t>
  </si>
  <si>
    <t>2.4.4.</t>
  </si>
  <si>
    <t xml:space="preserve">Valstybės biudžeto dotacija nuosavų lėšų daliai ir kitos valstybės biudžeto lėšos
</t>
  </si>
  <si>
    <t>2.4.5.</t>
  </si>
  <si>
    <t>Europos Sąjungos finansinės paramos lėšos</t>
  </si>
  <si>
    <t>9.7.</t>
  </si>
  <si>
    <t>Valstybės biudžeto dotacijos nuosavų lėšų daliai ir kitos valstybės biudžeto  lėšos</t>
  </si>
  <si>
    <t>9.16.</t>
  </si>
  <si>
    <t>15.</t>
  </si>
  <si>
    <t>22</t>
  </si>
  <si>
    <t>Europos Sąjungos  finansinės paramos lėšos</t>
  </si>
  <si>
    <t xml:space="preserve">  plėtoti sveiką gyvenseną ir stiprinti mokinių sveikatos įgūdžius ugdymo įstaigose</t>
  </si>
  <si>
    <t xml:space="preserve">  savižudybių prevencijos užtikrinimas</t>
  </si>
  <si>
    <t>Valstybės biudžeto dotacijos nuosavų lėšų daliai ir kitos valstybės biudžeto lėšos</t>
  </si>
  <si>
    <t>2.2.5.</t>
  </si>
  <si>
    <t xml:space="preserve">                                                                               2019 m.  lapkričio 28 d. sprendimo Nr. T2-310</t>
  </si>
  <si>
    <t>2 priedas</t>
  </si>
  <si>
    <t>2019 m.  lapkričio 28 d. sprendimo Nr. T2-310</t>
  </si>
  <si>
    <t xml:space="preserve">2019 m. lapkričio 28 d. sprendimo Nr. T2-310  </t>
  </si>
  <si>
    <t>2019 m. lapkričio 28 d. sprendimo Nr. T2-310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</si>
</sst>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0.000"/>
    <numFmt numFmtId="166" formatCode="_-* #,##0.00\ _L_t_-;\-* #,##0.00\ _L_t_-;_-* &quot;-&quot;??\ _L_t_-;_-@_-"/>
  </numFmts>
  <fonts count="19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6" fillId="0" borderId="0"/>
  </cellStyleXfs>
  <cellXfs count="286">
    <xf numFmtId="0" fontId="0" fillId="0" borderId="0" xfId="0"/>
    <xf numFmtId="164" fontId="1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49" fontId="6" fillId="0" borderId="2" xfId="0" applyNumberFormat="1" applyFont="1" applyBorder="1" applyAlignment="1">
      <alignment horizontal="center" vertical="top"/>
    </xf>
    <xf numFmtId="0" fontId="9" fillId="0" borderId="0" xfId="0" applyFont="1"/>
    <xf numFmtId="164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49" fontId="4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/>
    </xf>
    <xf numFmtId="2" fontId="7" fillId="0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/>
    </xf>
    <xf numFmtId="2" fontId="5" fillId="2" borderId="0" xfId="0" applyNumberFormat="1" applyFont="1" applyFill="1" applyBorder="1" applyAlignment="1">
      <alignment horizontal="center" vertical="top" shrinkToFit="1"/>
    </xf>
    <xf numFmtId="2" fontId="7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2" fontId="7" fillId="0" borderId="0" xfId="0" applyNumberFormat="1" applyFont="1" applyFill="1" applyBorder="1" applyAlignment="1">
      <alignment horizontal="center" vertical="top" shrinkToFit="1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7" fillId="0" borderId="1" xfId="0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164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2" fontId="7" fillId="0" borderId="4" xfId="0" applyNumberFormat="1" applyFont="1" applyFill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64" fontId="7" fillId="0" borderId="2" xfId="0" applyNumberFormat="1" applyFont="1" applyFill="1" applyBorder="1" applyAlignment="1">
      <alignment horizontal="center" shrinkToFit="1"/>
    </xf>
    <xf numFmtId="2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shrinkToFi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165" fontId="5" fillId="0" borderId="2" xfId="0" applyNumberFormat="1" applyFont="1" applyBorder="1" applyAlignment="1">
      <alignment horizontal="center" vertical="top" shrinkToFit="1"/>
    </xf>
    <xf numFmtId="165" fontId="7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center" vertical="top" shrinkToFit="1"/>
    </xf>
    <xf numFmtId="164" fontId="7" fillId="0" borderId="5" xfId="0" applyNumberFormat="1" applyFont="1" applyBorder="1" applyAlignment="1">
      <alignment horizontal="center" wrapText="1"/>
    </xf>
    <xf numFmtId="165" fontId="7" fillId="0" borderId="0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shrinkToFit="1"/>
    </xf>
    <xf numFmtId="0" fontId="12" fillId="0" borderId="0" xfId="0" applyFont="1" applyAlignment="1"/>
    <xf numFmtId="0" fontId="10" fillId="0" borderId="0" xfId="0" applyFont="1" applyAlignment="1"/>
    <xf numFmtId="0" fontId="12" fillId="0" borderId="0" xfId="0" applyFont="1" applyAlignment="1">
      <alignment horizontal="left"/>
    </xf>
    <xf numFmtId="164" fontId="5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shrinkToFit="1"/>
    </xf>
    <xf numFmtId="2" fontId="7" fillId="0" borderId="2" xfId="0" applyNumberFormat="1" applyFont="1" applyBorder="1" applyAlignment="1">
      <alignment horizontal="center" vertical="top"/>
    </xf>
    <xf numFmtId="165" fontId="7" fillId="0" borderId="4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12" fillId="0" borderId="0" xfId="0" applyFont="1" applyAlignment="1">
      <alignment wrapText="1"/>
    </xf>
    <xf numFmtId="49" fontId="7" fillId="0" borderId="2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0" fontId="14" fillId="0" borderId="0" xfId="0" applyFont="1"/>
    <xf numFmtId="164" fontId="7" fillId="0" borderId="1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top" shrinkToFi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/>
    <xf numFmtId="0" fontId="7" fillId="0" borderId="2" xfId="0" applyNumberFormat="1" applyFont="1" applyBorder="1"/>
    <xf numFmtId="0" fontId="7" fillId="0" borderId="2" xfId="0" applyFont="1" applyBorder="1" applyAlignment="1">
      <alignment horizontal="center" vertical="top"/>
    </xf>
    <xf numFmtId="165" fontId="7" fillId="0" borderId="5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shrinkToFit="1"/>
    </xf>
    <xf numFmtId="164" fontId="7" fillId="0" borderId="2" xfId="0" applyNumberFormat="1" applyFont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 indent="1"/>
    </xf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0" borderId="2" xfId="0" applyFont="1" applyBorder="1" applyAlignment="1"/>
    <xf numFmtId="164" fontId="7" fillId="2" borderId="2" xfId="1" applyNumberFormat="1" applyFont="1" applyFill="1" applyBorder="1" applyAlignment="1">
      <alignment horizontal="center"/>
    </xf>
    <xf numFmtId="0" fontId="15" fillId="0" borderId="0" xfId="0" applyFont="1"/>
    <xf numFmtId="0" fontId="5" fillId="0" borderId="2" xfId="0" applyFont="1" applyBorder="1"/>
    <xf numFmtId="0" fontId="0" fillId="0" borderId="4" xfId="0" applyBorder="1"/>
    <xf numFmtId="0" fontId="2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center" wrapText="1"/>
    </xf>
    <xf numFmtId="0" fontId="8" fillId="0" borderId="0" xfId="0" applyFont="1" applyBorder="1" applyAlignment="1"/>
    <xf numFmtId="165" fontId="5" fillId="0" borderId="1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/>
    </xf>
    <xf numFmtId="164" fontId="7" fillId="2" borderId="2" xfId="0" applyNumberFormat="1" applyFont="1" applyFill="1" applyBorder="1" applyAlignment="1">
      <alignment horizontal="center" vertical="top" shrinkToFit="1"/>
    </xf>
    <xf numFmtId="164" fontId="7" fillId="2" borderId="2" xfId="0" applyNumberFormat="1" applyFont="1" applyFill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vertical="top" shrinkToFit="1"/>
    </xf>
    <xf numFmtId="0" fontId="6" fillId="0" borderId="2" xfId="0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4" fontId="7" fillId="0" borderId="2" xfId="0" applyNumberFormat="1" applyFont="1" applyFill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/>
    </xf>
    <xf numFmtId="0" fontId="10" fillId="0" borderId="2" xfId="2" applyFont="1" applyBorder="1"/>
    <xf numFmtId="0" fontId="10" fillId="0" borderId="2" xfId="2" applyFon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top"/>
    </xf>
    <xf numFmtId="164" fontId="5" fillId="0" borderId="2" xfId="0" applyNumberFormat="1" applyFont="1" applyFill="1" applyBorder="1" applyAlignment="1">
      <alignment horizontal="center" vertical="top" shrinkToFit="1"/>
    </xf>
    <xf numFmtId="165" fontId="5" fillId="0" borderId="3" xfId="0" applyNumberFormat="1" applyFont="1" applyBorder="1" applyAlignment="1">
      <alignment horizontal="center" wrapText="1"/>
    </xf>
    <xf numFmtId="165" fontId="7" fillId="0" borderId="2" xfId="0" applyNumberFormat="1" applyFont="1" applyFill="1" applyBorder="1" applyAlignment="1">
      <alignment horizont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9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165" fontId="9" fillId="0" borderId="0" xfId="0" applyNumberFormat="1" applyFont="1" applyBorder="1"/>
    <xf numFmtId="165" fontId="1" fillId="0" borderId="0" xfId="0" applyNumberFormat="1" applyFont="1" applyBorder="1"/>
    <xf numFmtId="0" fontId="7" fillId="0" borderId="1" xfId="2" applyFont="1" applyBorder="1" applyAlignment="1">
      <alignment horizontal="center" wrapText="1"/>
    </xf>
    <xf numFmtId="0" fontId="7" fillId="0" borderId="2" xfId="2" applyFont="1" applyBorder="1" applyAlignment="1">
      <alignment wrapText="1"/>
    </xf>
    <xf numFmtId="0" fontId="7" fillId="0" borderId="2" xfId="2" applyFont="1" applyBorder="1" applyAlignment="1">
      <alignment vertical="top" wrapText="1"/>
    </xf>
    <xf numFmtId="0" fontId="2" fillId="0" borderId="2" xfId="2" applyFont="1" applyBorder="1" applyAlignment="1">
      <alignment horizontal="center" vertical="top"/>
    </xf>
    <xf numFmtId="2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shrinkToFit="1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 shrinkToFit="1"/>
    </xf>
    <xf numFmtId="164" fontId="7" fillId="0" borderId="1" xfId="0" applyNumberFormat="1" applyFont="1" applyBorder="1" applyAlignment="1">
      <alignment horizontal="center" vertical="top" shrinkToFit="1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165" fontId="5" fillId="0" borderId="1" xfId="0" applyNumberFormat="1" applyFont="1" applyBorder="1" applyAlignment="1">
      <alignment horizontal="center" vertical="top" shrinkToFit="1"/>
    </xf>
    <xf numFmtId="2" fontId="7" fillId="0" borderId="1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top" shrinkToFit="1"/>
    </xf>
    <xf numFmtId="165" fontId="7" fillId="0" borderId="1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vertical="top" wrapText="1"/>
    </xf>
    <xf numFmtId="2" fontId="5" fillId="0" borderId="2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center" vertical="top" shrinkToFit="1"/>
    </xf>
    <xf numFmtId="49" fontId="4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165" fontId="5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top" wrapText="1"/>
    </xf>
    <xf numFmtId="164" fontId="7" fillId="3" borderId="2" xfId="0" applyNumberFormat="1" applyFont="1" applyFill="1" applyBorder="1" applyAlignment="1">
      <alignment horizontal="center" shrinkToFit="1"/>
    </xf>
    <xf numFmtId="49" fontId="4" fillId="0" borderId="2" xfId="0" applyNumberFormat="1" applyFont="1" applyBorder="1" applyAlignment="1">
      <alignment horizontal="center" vertical="top" wrapText="1"/>
    </xf>
    <xf numFmtId="165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 shrinkToFit="1"/>
    </xf>
    <xf numFmtId="165" fontId="7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vertical="center" shrinkToFit="1"/>
    </xf>
    <xf numFmtId="165" fontId="7" fillId="0" borderId="2" xfId="0" applyNumberFormat="1" applyFont="1" applyBorder="1" applyAlignment="1">
      <alignment horizontal="center" vertical="top"/>
    </xf>
    <xf numFmtId="0" fontId="1" fillId="0" borderId="4" xfId="0" applyFont="1" applyBorder="1"/>
    <xf numFmtId="164" fontId="1" fillId="0" borderId="4" xfId="0" applyNumberFormat="1" applyFont="1" applyBorder="1"/>
    <xf numFmtId="2" fontId="5" fillId="0" borderId="1" xfId="0" applyNumberFormat="1" applyFont="1" applyBorder="1" applyAlignment="1">
      <alignment horizontal="center" vertical="top" shrinkToFit="1"/>
    </xf>
    <xf numFmtId="2" fontId="0" fillId="0" borderId="0" xfId="0" applyNumberFormat="1" applyBorder="1"/>
    <xf numFmtId="164" fontId="0" fillId="0" borderId="0" xfId="0" applyNumberFormat="1" applyBorder="1"/>
    <xf numFmtId="2" fontId="9" fillId="0" borderId="0" xfId="0" applyNumberFormat="1" applyFont="1" applyBorder="1"/>
    <xf numFmtId="0" fontId="9" fillId="0" borderId="0" xfId="0" applyFont="1" applyBorder="1"/>
    <xf numFmtId="0" fontId="13" fillId="0" borderId="0" xfId="0" applyFont="1" applyBorder="1"/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3" fillId="0" borderId="0" xfId="0" applyNumberFormat="1" applyFont="1" applyBorder="1"/>
    <xf numFmtId="0" fontId="17" fillId="0" borderId="0" xfId="0" applyFont="1" applyBorder="1"/>
    <xf numFmtId="164" fontId="18" fillId="0" borderId="0" xfId="0" applyNumberFormat="1" applyFont="1" applyBorder="1"/>
    <xf numFmtId="164" fontId="7" fillId="0" borderId="1" xfId="0" applyNumberFormat="1" applyFont="1" applyBorder="1" applyAlignment="1">
      <alignment horizontal="center" shrinkToFit="1"/>
    </xf>
    <xf numFmtId="164" fontId="7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B2" sqref="B2"/>
    </sheetView>
  </sheetViews>
  <sheetFormatPr defaultRowHeight="12.75" x14ac:dyDescent="0.2"/>
  <cols>
    <col min="1" max="1" width="5.28515625" customWidth="1"/>
    <col min="2" max="2" width="73.5703125" customWidth="1"/>
    <col min="3" max="3" width="14.140625" customWidth="1"/>
    <col min="4" max="4" width="10.5703125" bestFit="1" customWidth="1"/>
  </cols>
  <sheetData>
    <row r="1" spans="1:9" ht="15.75" x14ac:dyDescent="0.25">
      <c r="B1" s="93" t="s">
        <v>93</v>
      </c>
      <c r="C1" s="93"/>
      <c r="D1" s="21"/>
      <c r="E1" s="7"/>
    </row>
    <row r="2" spans="1:9" ht="17.25" customHeight="1" x14ac:dyDescent="0.25">
      <c r="A2" s="14"/>
      <c r="B2" s="93" t="s">
        <v>209</v>
      </c>
      <c r="C2" s="93"/>
      <c r="D2" s="21"/>
      <c r="E2" s="7"/>
    </row>
    <row r="3" spans="1:9" ht="15.75" x14ac:dyDescent="0.25">
      <c r="A3" s="14"/>
      <c r="B3" s="93" t="s">
        <v>94</v>
      </c>
      <c r="C3" s="93"/>
      <c r="D3" s="21"/>
      <c r="E3" s="7"/>
    </row>
    <row r="4" spans="1:9" ht="18.75" x14ac:dyDescent="0.3">
      <c r="A4" s="14"/>
      <c r="B4" s="93"/>
      <c r="C4" s="7"/>
      <c r="E4" s="76"/>
    </row>
    <row r="5" spans="1:9" ht="15.75" x14ac:dyDescent="0.25">
      <c r="A5" s="79"/>
      <c r="B5" s="269" t="s">
        <v>27</v>
      </c>
      <c r="C5" s="269"/>
      <c r="D5" s="22"/>
      <c r="E5" s="37"/>
    </row>
    <row r="6" spans="1:9" ht="15.75" x14ac:dyDescent="0.25">
      <c r="A6" s="80"/>
      <c r="B6" s="81" t="s">
        <v>31</v>
      </c>
      <c r="C6" s="82"/>
      <c r="D6" s="22"/>
      <c r="E6" s="33"/>
    </row>
    <row r="7" spans="1:9" ht="15.75" customHeight="1" x14ac:dyDescent="0.3">
      <c r="A7" s="80"/>
      <c r="B7" s="81"/>
      <c r="C7" s="82"/>
      <c r="D7" s="22"/>
      <c r="E7" s="33"/>
      <c r="F7" s="76"/>
      <c r="G7" s="76"/>
      <c r="H7" s="76"/>
      <c r="I7" s="22"/>
    </row>
    <row r="8" spans="1:9" ht="13.5" customHeight="1" x14ac:dyDescent="0.3">
      <c r="A8" s="69"/>
      <c r="B8" s="70"/>
      <c r="C8" s="71" t="s">
        <v>35</v>
      </c>
      <c r="D8" s="22"/>
      <c r="E8" s="37"/>
      <c r="F8" s="30"/>
      <c r="G8" s="76"/>
      <c r="H8" s="23"/>
      <c r="I8" s="22"/>
    </row>
    <row r="9" spans="1:9" ht="31.5" customHeight="1" x14ac:dyDescent="0.2">
      <c r="A9" s="157" t="s">
        <v>21</v>
      </c>
      <c r="B9" s="156" t="s">
        <v>22</v>
      </c>
      <c r="C9" s="156" t="s">
        <v>2</v>
      </c>
      <c r="D9" s="22"/>
      <c r="F9" s="30"/>
      <c r="G9" s="24"/>
      <c r="H9" s="25"/>
      <c r="I9" s="22"/>
    </row>
    <row r="10" spans="1:9" ht="15" x14ac:dyDescent="0.25">
      <c r="A10" s="102" t="s">
        <v>90</v>
      </c>
      <c r="B10" s="124" t="s">
        <v>46</v>
      </c>
      <c r="C10" s="112">
        <v>105.556</v>
      </c>
      <c r="D10" s="22"/>
      <c r="F10" s="30"/>
      <c r="G10" s="22"/>
      <c r="H10" s="270"/>
      <c r="I10" s="271"/>
    </row>
    <row r="11" spans="1:9" ht="15" x14ac:dyDescent="0.25">
      <c r="A11" s="137" t="s">
        <v>56</v>
      </c>
      <c r="B11" s="78" t="s">
        <v>107</v>
      </c>
      <c r="C11" s="110">
        <f>C12</f>
        <v>16</v>
      </c>
      <c r="D11" s="22"/>
      <c r="G11" s="30"/>
      <c r="H11" s="30"/>
      <c r="I11" s="30"/>
    </row>
    <row r="12" spans="1:9" ht="15" x14ac:dyDescent="0.25">
      <c r="A12" s="137" t="s">
        <v>108</v>
      </c>
      <c r="B12" s="158" t="s">
        <v>109</v>
      </c>
      <c r="C12" s="110">
        <v>16</v>
      </c>
      <c r="D12" s="22"/>
      <c r="G12" s="30"/>
      <c r="H12" s="30"/>
      <c r="I12" s="30"/>
    </row>
    <row r="13" spans="1:9" ht="15.75" customHeight="1" x14ac:dyDescent="0.25">
      <c r="A13" s="129" t="s">
        <v>65</v>
      </c>
      <c r="B13" s="130" t="s">
        <v>96</v>
      </c>
      <c r="C13" s="110">
        <f>C14+C15</f>
        <v>-50</v>
      </c>
      <c r="D13" s="22"/>
      <c r="G13" s="30"/>
      <c r="H13" s="30"/>
      <c r="I13" s="40"/>
    </row>
    <row r="14" spans="1:9" ht="15" x14ac:dyDescent="0.25">
      <c r="A14" s="129"/>
      <c r="B14" s="130" t="s">
        <v>205</v>
      </c>
      <c r="C14" s="110">
        <v>-26</v>
      </c>
      <c r="D14" s="22"/>
      <c r="G14" s="30"/>
    </row>
    <row r="15" spans="1:9" ht="15" x14ac:dyDescent="0.25">
      <c r="A15" s="129"/>
      <c r="B15" s="78" t="s">
        <v>206</v>
      </c>
      <c r="C15" s="110">
        <v>-24</v>
      </c>
      <c r="D15" s="22"/>
      <c r="G15" s="30"/>
    </row>
    <row r="16" spans="1:9" ht="15" x14ac:dyDescent="0.25">
      <c r="A16" s="137" t="s">
        <v>202</v>
      </c>
      <c r="B16" s="78" t="s">
        <v>207</v>
      </c>
      <c r="C16" s="110">
        <v>-233.7</v>
      </c>
      <c r="D16" s="22"/>
      <c r="G16" s="40"/>
    </row>
    <row r="17" spans="1:9" ht="15" x14ac:dyDescent="0.25">
      <c r="A17" s="137" t="s">
        <v>182</v>
      </c>
      <c r="B17" s="78" t="s">
        <v>181</v>
      </c>
      <c r="C17" s="110">
        <v>2.5</v>
      </c>
      <c r="D17" s="22"/>
    </row>
    <row r="18" spans="1:9" ht="15" x14ac:dyDescent="0.25">
      <c r="A18" s="137" t="s">
        <v>203</v>
      </c>
      <c r="B18" s="78" t="s">
        <v>204</v>
      </c>
      <c r="C18" s="110">
        <v>-649</v>
      </c>
      <c r="D18" s="22"/>
    </row>
    <row r="19" spans="1:9" ht="14.25" x14ac:dyDescent="0.2">
      <c r="A19" s="72"/>
      <c r="B19" s="73" t="s">
        <v>23</v>
      </c>
      <c r="C19" s="197">
        <f>C10+C11+C13+C17+C16+C18</f>
        <v>-808.64400000000001</v>
      </c>
      <c r="D19" s="41"/>
    </row>
    <row r="20" spans="1:9" ht="15" x14ac:dyDescent="0.2">
      <c r="A20" s="41"/>
      <c r="B20" s="88"/>
      <c r="C20" s="42"/>
    </row>
    <row r="21" spans="1:9" ht="15" x14ac:dyDescent="0.2">
      <c r="A21" s="34"/>
      <c r="B21" s="29"/>
      <c r="C21" s="42"/>
      <c r="F21" s="42"/>
    </row>
    <row r="22" spans="1:9" ht="15" x14ac:dyDescent="0.2">
      <c r="A22" s="41"/>
      <c r="B22" s="29"/>
      <c r="C22" s="42"/>
      <c r="F22" s="42"/>
    </row>
    <row r="23" spans="1:9" ht="15" x14ac:dyDescent="0.2">
      <c r="A23" s="41"/>
      <c r="B23" s="37"/>
      <c r="C23" s="42"/>
      <c r="E23" s="37"/>
      <c r="F23" s="47"/>
    </row>
    <row r="24" spans="1:9" ht="15" x14ac:dyDescent="0.2">
      <c r="A24" s="41"/>
      <c r="B24" s="37"/>
      <c r="C24" s="42"/>
      <c r="F24" s="42"/>
    </row>
    <row r="25" spans="1:9" ht="15" x14ac:dyDescent="0.2">
      <c r="A25" s="32"/>
      <c r="B25" s="38"/>
      <c r="C25" s="27"/>
      <c r="F25" s="42"/>
      <c r="H25" s="30"/>
      <c r="I25" s="30"/>
    </row>
    <row r="26" spans="1:9" ht="15" x14ac:dyDescent="0.2">
      <c r="A26" s="34"/>
      <c r="B26" s="29"/>
      <c r="C26" s="30"/>
      <c r="F26" s="42"/>
      <c r="H26" s="30"/>
      <c r="I26" s="30"/>
    </row>
    <row r="27" spans="1:9" ht="15" x14ac:dyDescent="0.2">
      <c r="A27" s="52"/>
      <c r="B27" s="29"/>
      <c r="C27" s="30"/>
      <c r="H27" s="50"/>
      <c r="I27" s="50"/>
    </row>
    <row r="28" spans="1:9" ht="15" x14ac:dyDescent="0.2">
      <c r="A28" s="34"/>
      <c r="B28" s="35"/>
      <c r="C28" s="28"/>
      <c r="G28" s="30"/>
      <c r="H28" s="42"/>
      <c r="I28" s="30"/>
    </row>
    <row r="29" spans="1:9" ht="15" x14ac:dyDescent="0.2">
      <c r="A29" s="32"/>
      <c r="B29" s="38"/>
      <c r="C29" s="27"/>
      <c r="G29" s="30"/>
      <c r="H29" s="30"/>
      <c r="I29" s="30"/>
    </row>
    <row r="30" spans="1:9" ht="15" x14ac:dyDescent="0.2">
      <c r="A30" s="34"/>
      <c r="B30" s="37"/>
      <c r="C30" s="30"/>
      <c r="G30" s="50"/>
      <c r="H30" s="42"/>
      <c r="I30" s="30"/>
    </row>
    <row r="31" spans="1:9" ht="15" x14ac:dyDescent="0.2">
      <c r="A31" s="53"/>
      <c r="B31" s="33"/>
      <c r="C31" s="27"/>
      <c r="G31" s="42"/>
    </row>
    <row r="32" spans="1:9" ht="15" x14ac:dyDescent="0.2">
      <c r="A32" s="34"/>
      <c r="B32" s="37"/>
      <c r="C32" s="30"/>
      <c r="G32" s="30"/>
    </row>
    <row r="33" spans="1:10" ht="15" x14ac:dyDescent="0.2">
      <c r="A33" s="54"/>
      <c r="B33" s="37"/>
      <c r="C33" s="30"/>
      <c r="G33" s="51"/>
    </row>
    <row r="34" spans="1:10" ht="15" x14ac:dyDescent="0.2">
      <c r="A34" s="54"/>
      <c r="B34" s="37"/>
      <c r="C34" s="30"/>
    </row>
    <row r="35" spans="1:10" ht="14.25" x14ac:dyDescent="0.2">
      <c r="A35" s="32"/>
      <c r="B35" s="33"/>
      <c r="C35" s="26"/>
    </row>
    <row r="36" spans="1:10" ht="15" x14ac:dyDescent="0.2">
      <c r="A36" s="34"/>
      <c r="B36" s="35"/>
      <c r="C36" s="28"/>
    </row>
    <row r="37" spans="1:10" ht="15" x14ac:dyDescent="0.2">
      <c r="A37" s="34"/>
      <c r="B37" s="35"/>
      <c r="C37" s="28"/>
    </row>
    <row r="38" spans="1:10" ht="14.25" x14ac:dyDescent="0.2">
      <c r="A38" s="53"/>
      <c r="B38" s="55"/>
      <c r="C38" s="27"/>
    </row>
    <row r="39" spans="1:10" ht="15" x14ac:dyDescent="0.2">
      <c r="A39" s="54"/>
      <c r="B39" s="35"/>
      <c r="C39" s="30"/>
    </row>
    <row r="40" spans="1:10" ht="14.25" x14ac:dyDescent="0.2">
      <c r="A40" s="53"/>
      <c r="B40" s="33"/>
      <c r="C40" s="27"/>
    </row>
    <row r="41" spans="1:10" ht="15" x14ac:dyDescent="0.2">
      <c r="A41" s="54"/>
      <c r="B41" s="35"/>
      <c r="C41" s="30"/>
    </row>
    <row r="42" spans="1:10" ht="14.25" x14ac:dyDescent="0.2">
      <c r="A42" s="53"/>
      <c r="B42" s="55"/>
      <c r="C42" s="27"/>
    </row>
    <row r="43" spans="1:10" ht="15" x14ac:dyDescent="0.2">
      <c r="A43" s="54"/>
      <c r="B43" s="35"/>
      <c r="C43" s="30"/>
    </row>
    <row r="44" spans="1:10" ht="15" x14ac:dyDescent="0.2">
      <c r="A44" s="54"/>
      <c r="B44" s="35"/>
      <c r="C44" s="30"/>
    </row>
    <row r="45" spans="1:10" ht="15" x14ac:dyDescent="0.2">
      <c r="A45" s="54"/>
      <c r="B45" s="37"/>
      <c r="C45" s="30"/>
      <c r="J45" s="11"/>
    </row>
    <row r="46" spans="1:10" ht="14.25" x14ac:dyDescent="0.2">
      <c r="A46" s="56"/>
      <c r="B46" s="57"/>
      <c r="C46" s="39"/>
    </row>
    <row r="47" spans="1:10" ht="14.25" x14ac:dyDescent="0.2">
      <c r="A47" s="32"/>
      <c r="B47" s="33"/>
      <c r="C47" s="46"/>
    </row>
    <row r="48" spans="1:10" ht="15" x14ac:dyDescent="0.2">
      <c r="A48" s="34"/>
      <c r="B48" s="37"/>
      <c r="C48" s="40"/>
    </row>
    <row r="49" spans="1:4" ht="14.25" x14ac:dyDescent="0.2">
      <c r="A49" s="32"/>
      <c r="B49" s="58"/>
      <c r="C49" s="27"/>
    </row>
    <row r="50" spans="1:4" ht="15" x14ac:dyDescent="0.2">
      <c r="A50" s="34"/>
      <c r="B50" s="37"/>
      <c r="C50" s="30"/>
    </row>
    <row r="51" spans="1:4" ht="14.25" x14ac:dyDescent="0.2">
      <c r="A51" s="59"/>
      <c r="B51" s="57"/>
      <c r="C51" s="27"/>
    </row>
    <row r="52" spans="1:4" ht="14.25" x14ac:dyDescent="0.2">
      <c r="A52" s="59"/>
      <c r="B52" s="57"/>
      <c r="C52" s="27"/>
    </row>
    <row r="53" spans="1:4" ht="15" x14ac:dyDescent="0.2">
      <c r="A53" s="60"/>
      <c r="B53" s="37"/>
      <c r="C53" s="30"/>
    </row>
    <row r="54" spans="1:4" ht="15" x14ac:dyDescent="0.2">
      <c r="A54" s="60"/>
      <c r="B54" s="37"/>
      <c r="C54" s="30"/>
    </row>
    <row r="55" spans="1:4" ht="14.25" x14ac:dyDescent="0.2">
      <c r="A55" s="59"/>
      <c r="B55" s="57"/>
      <c r="C55" s="27"/>
    </row>
    <row r="56" spans="1:4" ht="14.25" x14ac:dyDescent="0.2">
      <c r="A56" s="59"/>
      <c r="B56" s="57"/>
      <c r="C56" s="27"/>
    </row>
    <row r="57" spans="1:4" ht="15" x14ac:dyDescent="0.2">
      <c r="A57" s="60"/>
      <c r="B57" s="37"/>
      <c r="C57" s="30"/>
    </row>
    <row r="58" spans="1:4" ht="15" x14ac:dyDescent="0.2">
      <c r="A58" s="60"/>
      <c r="B58" s="37"/>
      <c r="C58" s="30"/>
    </row>
    <row r="59" spans="1:4" ht="15.75" x14ac:dyDescent="0.2">
      <c r="A59" s="61"/>
      <c r="B59" s="57"/>
      <c r="C59" s="27"/>
    </row>
    <row r="60" spans="1:4" ht="15" x14ac:dyDescent="0.2">
      <c r="A60" s="34"/>
      <c r="B60" s="35"/>
      <c r="C60" s="30"/>
    </row>
    <row r="61" spans="1:4" ht="30" customHeight="1" x14ac:dyDescent="0.2">
      <c r="A61" s="34"/>
      <c r="B61" s="35"/>
      <c r="C61" s="30"/>
    </row>
    <row r="62" spans="1:4" ht="15" customHeight="1" x14ac:dyDescent="0.2">
      <c r="A62" s="32"/>
      <c r="B62" s="57"/>
      <c r="C62" s="27"/>
    </row>
    <row r="63" spans="1:4" ht="15" customHeight="1" x14ac:dyDescent="0.2">
      <c r="A63" s="34"/>
      <c r="B63" s="35"/>
      <c r="C63" s="30"/>
    </row>
    <row r="64" spans="1:4" ht="15" x14ac:dyDescent="0.25">
      <c r="A64" s="34"/>
      <c r="B64" s="35"/>
      <c r="C64" s="30"/>
      <c r="D64" s="12"/>
    </row>
    <row r="65" spans="1:5" ht="15" x14ac:dyDescent="0.25">
      <c r="A65" s="34"/>
      <c r="B65" s="35"/>
      <c r="C65" s="30"/>
      <c r="D65" s="12"/>
    </row>
    <row r="66" spans="1:5" ht="14.25" x14ac:dyDescent="0.2">
      <c r="A66" s="56"/>
      <c r="B66" s="57"/>
      <c r="C66" s="31"/>
    </row>
    <row r="67" spans="1:5" ht="15" x14ac:dyDescent="0.2">
      <c r="A67" s="34"/>
      <c r="B67" s="35"/>
      <c r="C67" s="30"/>
    </row>
    <row r="68" spans="1:5" ht="15" x14ac:dyDescent="0.2">
      <c r="A68" s="34"/>
      <c r="B68" s="35"/>
      <c r="C68" s="30"/>
      <c r="E68" s="13"/>
    </row>
    <row r="69" spans="1:5" ht="15" x14ac:dyDescent="0.2">
      <c r="A69" s="34"/>
      <c r="B69" s="37"/>
      <c r="C69" s="30"/>
      <c r="D69" s="8"/>
    </row>
    <row r="70" spans="1:5" ht="20.25" customHeight="1" x14ac:dyDescent="0.2">
      <c r="A70" s="34"/>
      <c r="B70" s="37"/>
      <c r="C70" s="30"/>
      <c r="D70" s="8"/>
    </row>
    <row r="71" spans="1:5" ht="15" x14ac:dyDescent="0.2">
      <c r="A71" s="34"/>
      <c r="B71" s="35"/>
      <c r="C71" s="30"/>
    </row>
    <row r="72" spans="1:5" ht="19.5" customHeight="1" x14ac:dyDescent="0.2">
      <c r="A72" s="62"/>
      <c r="B72" s="63"/>
      <c r="C72" s="31"/>
    </row>
    <row r="73" spans="1:5" ht="15" x14ac:dyDescent="0.2">
      <c r="A73" s="34"/>
      <c r="B73" s="64"/>
      <c r="C73" s="27"/>
    </row>
    <row r="74" spans="1:5" ht="15" x14ac:dyDescent="0.2">
      <c r="A74" s="65"/>
      <c r="B74" s="35"/>
      <c r="C74" s="36"/>
    </row>
    <row r="75" spans="1:5" ht="15" x14ac:dyDescent="0.2">
      <c r="A75" s="41"/>
      <c r="B75" s="37"/>
      <c r="C75" s="42"/>
    </row>
    <row r="76" spans="1:5" ht="15" x14ac:dyDescent="0.2">
      <c r="A76" s="41"/>
      <c r="B76" s="37"/>
      <c r="C76" s="42"/>
    </row>
    <row r="77" spans="1:5" ht="15" x14ac:dyDescent="0.2">
      <c r="A77" s="65"/>
      <c r="B77" s="35"/>
      <c r="C77" s="30"/>
    </row>
    <row r="78" spans="1:5" ht="15" x14ac:dyDescent="0.2">
      <c r="A78" s="65"/>
      <c r="B78" s="35"/>
      <c r="C78" s="30"/>
    </row>
    <row r="79" spans="1:5" ht="15" x14ac:dyDescent="0.2">
      <c r="A79" s="65"/>
      <c r="B79" s="35"/>
      <c r="C79" s="30"/>
    </row>
    <row r="80" spans="1:5" ht="15" x14ac:dyDescent="0.2">
      <c r="A80" s="54"/>
      <c r="B80" s="37"/>
      <c r="C80" s="30"/>
    </row>
    <row r="81" spans="1:6" ht="15" x14ac:dyDescent="0.2">
      <c r="A81" s="65"/>
      <c r="B81" s="37"/>
      <c r="C81" s="30"/>
    </row>
    <row r="82" spans="1:6" ht="24.95" customHeight="1" x14ac:dyDescent="0.2">
      <c r="A82" s="34"/>
      <c r="B82" s="37"/>
      <c r="C82" s="30"/>
    </row>
    <row r="83" spans="1:6" ht="15" x14ac:dyDescent="0.2">
      <c r="A83" s="65"/>
      <c r="B83" s="37"/>
      <c r="C83" s="30"/>
    </row>
    <row r="84" spans="1:6" ht="15" x14ac:dyDescent="0.2">
      <c r="A84" s="65"/>
      <c r="B84" s="37"/>
      <c r="C84" s="30"/>
    </row>
    <row r="85" spans="1:6" ht="15" x14ac:dyDescent="0.2">
      <c r="A85" s="65"/>
      <c r="B85" s="37"/>
      <c r="C85" s="30"/>
    </row>
    <row r="86" spans="1:6" ht="15" x14ac:dyDescent="0.2">
      <c r="A86" s="65"/>
      <c r="B86" s="29"/>
      <c r="C86" s="30"/>
    </row>
    <row r="87" spans="1:6" ht="15" x14ac:dyDescent="0.2">
      <c r="A87" s="65"/>
      <c r="B87" s="37"/>
      <c r="C87" s="30"/>
      <c r="D87" s="8"/>
    </row>
    <row r="88" spans="1:6" ht="15" x14ac:dyDescent="0.2">
      <c r="A88" s="34"/>
      <c r="B88" s="37"/>
      <c r="C88" s="30"/>
    </row>
    <row r="89" spans="1:6" ht="15" x14ac:dyDescent="0.2">
      <c r="A89" s="34"/>
      <c r="B89" s="29"/>
      <c r="C89" s="42"/>
    </row>
    <row r="90" spans="1:6" ht="30" customHeight="1" x14ac:dyDescent="0.2">
      <c r="A90" s="67"/>
      <c r="B90" s="37"/>
      <c r="C90" s="30"/>
    </row>
    <row r="91" spans="1:6" ht="45" customHeight="1" x14ac:dyDescent="0.2">
      <c r="A91" s="65"/>
      <c r="B91" s="68"/>
      <c r="C91" s="30"/>
      <c r="E91" s="8"/>
    </row>
    <row r="92" spans="1:6" x14ac:dyDescent="0.2">
      <c r="A92" s="13"/>
      <c r="B92" s="2"/>
      <c r="C92" s="3"/>
    </row>
    <row r="93" spans="1:6" x14ac:dyDescent="0.2">
      <c r="A93" s="13"/>
      <c r="B93" s="2"/>
      <c r="C93" s="3"/>
    </row>
    <row r="94" spans="1:6" ht="17.25" customHeight="1" x14ac:dyDescent="0.2">
      <c r="A94" s="13"/>
      <c r="B94" s="2"/>
      <c r="C94" s="3"/>
      <c r="F94" s="8"/>
    </row>
    <row r="95" spans="1:6" x14ac:dyDescent="0.2">
      <c r="A95" s="13"/>
      <c r="B95" s="2"/>
      <c r="C95" s="3"/>
    </row>
    <row r="96" spans="1:6" x14ac:dyDescent="0.2">
      <c r="A96" s="13"/>
      <c r="B96" s="2"/>
      <c r="C96" s="3"/>
    </row>
    <row r="97" spans="1:7" x14ac:dyDescent="0.2">
      <c r="A97" s="13"/>
      <c r="B97" s="2"/>
      <c r="C97" s="3"/>
    </row>
    <row r="98" spans="1:7" x14ac:dyDescent="0.2">
      <c r="B98" s="2"/>
      <c r="C98" s="3"/>
    </row>
    <row r="99" spans="1:7" x14ac:dyDescent="0.2">
      <c r="B99" s="2"/>
      <c r="C99" s="3"/>
    </row>
    <row r="100" spans="1:7" x14ac:dyDescent="0.2">
      <c r="B100" s="2"/>
      <c r="C100" s="3"/>
    </row>
    <row r="101" spans="1:7" x14ac:dyDescent="0.2">
      <c r="B101" s="2"/>
      <c r="C101" s="3"/>
    </row>
    <row r="102" spans="1:7" ht="45" customHeight="1" x14ac:dyDescent="0.2">
      <c r="B102" s="2"/>
      <c r="C102" s="3"/>
    </row>
    <row r="103" spans="1:7" x14ac:dyDescent="0.2">
      <c r="B103" s="2"/>
      <c r="C103" s="3"/>
    </row>
    <row r="104" spans="1:7" x14ac:dyDescent="0.2">
      <c r="B104" s="2"/>
      <c r="C104" s="3"/>
    </row>
    <row r="105" spans="1:7" x14ac:dyDescent="0.2">
      <c r="B105" s="2"/>
      <c r="C105" s="3"/>
    </row>
    <row r="106" spans="1:7" ht="30" customHeight="1" x14ac:dyDescent="0.2"/>
    <row r="107" spans="1:7" x14ac:dyDescent="0.2">
      <c r="C107" s="1"/>
    </row>
    <row r="111" spans="1:7" x14ac:dyDescent="0.2">
      <c r="G111" s="9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J9" sqref="J9"/>
    </sheetView>
  </sheetViews>
  <sheetFormatPr defaultRowHeight="12.75" x14ac:dyDescent="0.2"/>
  <cols>
    <col min="1" max="1" width="5.28515625" customWidth="1"/>
    <col min="2" max="2" width="37.7109375" customWidth="1"/>
    <col min="3" max="3" width="10" customWidth="1"/>
    <col min="4" max="4" width="14.85546875" customWidth="1"/>
    <col min="5" max="5" width="14.140625" customWidth="1"/>
    <col min="6" max="6" width="11.5703125" customWidth="1"/>
  </cols>
  <sheetData>
    <row r="1" spans="1:9" ht="15.75" x14ac:dyDescent="0.25">
      <c r="B1" s="93" t="s">
        <v>93</v>
      </c>
      <c r="C1" s="93" t="s">
        <v>0</v>
      </c>
      <c r="D1" s="21"/>
      <c r="E1" s="7"/>
    </row>
    <row r="2" spans="1:9" ht="17.25" customHeight="1" x14ac:dyDescent="0.25">
      <c r="A2" s="14"/>
      <c r="B2" s="93" t="s">
        <v>123</v>
      </c>
      <c r="C2" s="93" t="s">
        <v>211</v>
      </c>
      <c r="D2" s="21"/>
      <c r="E2" s="7"/>
    </row>
    <row r="3" spans="1:9" ht="15.75" x14ac:dyDescent="0.25">
      <c r="A3" s="14"/>
      <c r="B3" s="93" t="s">
        <v>113</v>
      </c>
      <c r="C3" s="93" t="s">
        <v>210</v>
      </c>
      <c r="D3" s="21"/>
      <c r="E3" s="7"/>
    </row>
    <row r="4" spans="1:9" ht="18.75" x14ac:dyDescent="0.3">
      <c r="A4" s="14"/>
      <c r="B4" s="93"/>
      <c r="C4" s="7"/>
      <c r="E4" s="76"/>
    </row>
    <row r="5" spans="1:9" ht="18.75" customHeight="1" x14ac:dyDescent="0.25">
      <c r="A5" s="269" t="s">
        <v>118</v>
      </c>
      <c r="B5" s="269"/>
      <c r="C5" s="269"/>
      <c r="D5" s="269"/>
      <c r="E5" s="269"/>
      <c r="F5" s="269"/>
    </row>
    <row r="6" spans="1:9" ht="21.75" customHeight="1" x14ac:dyDescent="0.3">
      <c r="A6" s="171"/>
      <c r="B6" s="280" t="s">
        <v>119</v>
      </c>
      <c r="C6" s="280"/>
      <c r="D6" s="280"/>
      <c r="E6" s="280"/>
      <c r="F6" s="171"/>
    </row>
    <row r="7" spans="1:9" ht="15.75" customHeight="1" x14ac:dyDescent="0.3">
      <c r="A7" s="159"/>
      <c r="B7" s="159"/>
      <c r="C7" s="159"/>
      <c r="D7" s="159"/>
      <c r="E7" s="159"/>
      <c r="F7" s="14"/>
      <c r="G7" s="76"/>
      <c r="H7" s="76"/>
      <c r="I7" s="22"/>
    </row>
    <row r="8" spans="1:9" ht="13.5" customHeight="1" x14ac:dyDescent="0.3">
      <c r="A8" s="159"/>
      <c r="B8" s="159"/>
      <c r="C8" s="159"/>
      <c r="D8" s="159"/>
      <c r="E8" s="160"/>
      <c r="F8" s="93" t="s">
        <v>35</v>
      </c>
      <c r="G8" s="76"/>
      <c r="H8" s="23"/>
      <c r="I8" s="22"/>
    </row>
    <row r="9" spans="1:9" ht="31.5" customHeight="1" x14ac:dyDescent="0.2">
      <c r="A9" s="272" t="s">
        <v>21</v>
      </c>
      <c r="B9" s="272" t="s">
        <v>110</v>
      </c>
      <c r="C9" s="275" t="s">
        <v>2</v>
      </c>
      <c r="D9" s="278" t="s">
        <v>120</v>
      </c>
      <c r="E9" s="279" t="s">
        <v>111</v>
      </c>
      <c r="F9" s="278" t="s">
        <v>112</v>
      </c>
      <c r="G9" s="170"/>
      <c r="H9" s="25"/>
      <c r="I9" s="22"/>
    </row>
    <row r="10" spans="1:9" ht="15" x14ac:dyDescent="0.25">
      <c r="A10" s="273"/>
      <c r="B10" s="273"/>
      <c r="C10" s="276"/>
      <c r="D10" s="278"/>
      <c r="E10" s="273"/>
      <c r="F10" s="278"/>
      <c r="G10" s="22"/>
      <c r="H10" s="270"/>
      <c r="I10" s="271"/>
    </row>
    <row r="11" spans="1:9" ht="15" x14ac:dyDescent="0.2">
      <c r="A11" s="273"/>
      <c r="B11" s="273"/>
      <c r="C11" s="276"/>
      <c r="D11" s="278"/>
      <c r="E11" s="273"/>
      <c r="F11" s="278"/>
      <c r="G11" s="30"/>
      <c r="H11" s="30"/>
      <c r="I11" s="30"/>
    </row>
    <row r="12" spans="1:9" ht="63.75" customHeight="1" x14ac:dyDescent="0.2">
      <c r="A12" s="274"/>
      <c r="B12" s="274"/>
      <c r="C12" s="277"/>
      <c r="D12" s="278"/>
      <c r="E12" s="274"/>
      <c r="F12" s="278"/>
      <c r="G12" s="30"/>
      <c r="H12" s="30"/>
      <c r="I12" s="30"/>
    </row>
    <row r="13" spans="1:9" ht="15.75" customHeight="1" x14ac:dyDescent="0.25">
      <c r="A13" s="161">
        <v>1</v>
      </c>
      <c r="B13" s="161">
        <v>2</v>
      </c>
      <c r="C13" s="162">
        <v>3</v>
      </c>
      <c r="D13" s="163">
        <v>4</v>
      </c>
      <c r="E13" s="162">
        <v>5</v>
      </c>
      <c r="F13" s="161">
        <v>6</v>
      </c>
      <c r="G13" s="30"/>
      <c r="H13" s="30"/>
      <c r="I13" s="40"/>
    </row>
    <row r="14" spans="1:9" ht="15" x14ac:dyDescent="0.25">
      <c r="A14" s="161" t="s">
        <v>69</v>
      </c>
      <c r="B14" s="164" t="s">
        <v>62</v>
      </c>
      <c r="C14" s="87">
        <f t="shared" ref="C14:C16" si="0">D14+E14+F14</f>
        <v>10</v>
      </c>
      <c r="D14" s="165"/>
      <c r="E14" s="87"/>
      <c r="F14" s="87">
        <v>10</v>
      </c>
      <c r="G14" s="166"/>
    </row>
    <row r="15" spans="1:9" ht="15.75" x14ac:dyDescent="0.25">
      <c r="A15" s="194" t="s">
        <v>166</v>
      </c>
      <c r="B15" s="193" t="s">
        <v>142</v>
      </c>
      <c r="C15" s="87">
        <v>6</v>
      </c>
      <c r="D15" s="165"/>
      <c r="E15" s="87"/>
      <c r="F15" s="87">
        <v>6</v>
      </c>
      <c r="G15" s="166"/>
    </row>
    <row r="16" spans="1:9" ht="15" x14ac:dyDescent="0.25">
      <c r="A16" s="161"/>
      <c r="B16" s="167" t="s">
        <v>23</v>
      </c>
      <c r="C16" s="125">
        <f t="shared" si="0"/>
        <v>16</v>
      </c>
      <c r="D16" s="125">
        <f>D14+D15</f>
        <v>0</v>
      </c>
      <c r="E16" s="125">
        <f t="shared" ref="E16:F16" si="1">E14+E15</f>
        <v>0</v>
      </c>
      <c r="F16" s="125">
        <f t="shared" si="1"/>
        <v>16</v>
      </c>
      <c r="G16" s="166"/>
    </row>
    <row r="17" spans="1:9" ht="15" x14ac:dyDescent="0.2">
      <c r="A17" s="34"/>
      <c r="B17" s="88"/>
      <c r="C17" s="155"/>
      <c r="D17" s="168"/>
      <c r="E17" s="168"/>
    </row>
    <row r="18" spans="1:9" ht="15" x14ac:dyDescent="0.2">
      <c r="A18" s="41"/>
      <c r="B18" s="29"/>
      <c r="C18" s="42"/>
    </row>
    <row r="19" spans="1:9" ht="15" x14ac:dyDescent="0.2">
      <c r="A19" s="41"/>
      <c r="B19" s="37"/>
      <c r="C19" s="42"/>
      <c r="E19" s="37"/>
    </row>
    <row r="20" spans="1:9" ht="15" x14ac:dyDescent="0.2">
      <c r="A20" s="41"/>
      <c r="B20" s="37"/>
      <c r="C20" s="42"/>
    </row>
    <row r="21" spans="1:9" ht="15" x14ac:dyDescent="0.2">
      <c r="A21" s="32"/>
      <c r="B21" s="38"/>
      <c r="C21" s="27"/>
      <c r="F21" s="42"/>
      <c r="G21" s="30"/>
    </row>
    <row r="22" spans="1:9" ht="15" x14ac:dyDescent="0.2">
      <c r="A22" s="34"/>
      <c r="B22" s="29"/>
      <c r="C22" s="30"/>
      <c r="F22" s="42"/>
      <c r="G22" s="30"/>
      <c r="H22" s="30"/>
    </row>
    <row r="23" spans="1:9" ht="15" x14ac:dyDescent="0.2">
      <c r="A23" s="52"/>
      <c r="B23" s="29"/>
      <c r="C23" s="30"/>
      <c r="F23" s="47"/>
      <c r="G23" s="50"/>
      <c r="H23" s="30"/>
    </row>
    <row r="24" spans="1:9" ht="15" x14ac:dyDescent="0.2">
      <c r="A24" s="34"/>
      <c r="B24" s="35"/>
      <c r="C24" s="28"/>
      <c r="F24" s="42"/>
      <c r="G24" s="42"/>
      <c r="H24" s="50"/>
    </row>
    <row r="25" spans="1:9" ht="15" x14ac:dyDescent="0.2">
      <c r="A25" s="32"/>
      <c r="B25" s="38"/>
      <c r="C25" s="27"/>
      <c r="F25" s="42"/>
      <c r="G25" s="30"/>
      <c r="H25" s="42"/>
      <c r="I25" s="30"/>
    </row>
    <row r="26" spans="1:9" ht="15" x14ac:dyDescent="0.2">
      <c r="A26" s="34"/>
      <c r="B26" s="37"/>
      <c r="C26" s="30"/>
      <c r="F26" s="42"/>
      <c r="G26" s="51"/>
      <c r="H26" s="30"/>
      <c r="I26" s="30"/>
    </row>
    <row r="27" spans="1:9" ht="15" x14ac:dyDescent="0.2">
      <c r="A27" s="53"/>
      <c r="B27" s="33"/>
      <c r="C27" s="27"/>
      <c r="H27" s="42"/>
      <c r="I27" s="50"/>
    </row>
    <row r="28" spans="1:9" ht="15" x14ac:dyDescent="0.2">
      <c r="A28" s="34"/>
      <c r="B28" s="37"/>
      <c r="C28" s="30"/>
      <c r="I28" s="30"/>
    </row>
    <row r="29" spans="1:9" ht="15" x14ac:dyDescent="0.2">
      <c r="A29" s="54"/>
      <c r="B29" s="37"/>
      <c r="C29" s="30"/>
      <c r="I29" s="30"/>
    </row>
    <row r="30" spans="1:9" ht="15" x14ac:dyDescent="0.2">
      <c r="A30" s="54"/>
      <c r="B30" s="37"/>
      <c r="C30" s="30"/>
      <c r="I30" s="30"/>
    </row>
    <row r="31" spans="1:9" ht="14.25" x14ac:dyDescent="0.2">
      <c r="A31" s="32"/>
      <c r="B31" s="33"/>
      <c r="C31" s="26"/>
    </row>
    <row r="32" spans="1:9" ht="15" x14ac:dyDescent="0.2">
      <c r="A32" s="34"/>
      <c r="B32" s="35"/>
      <c r="C32" s="28"/>
    </row>
    <row r="33" spans="1:10" ht="15" x14ac:dyDescent="0.2">
      <c r="A33" s="34"/>
      <c r="B33" s="35"/>
      <c r="C33" s="28"/>
    </row>
    <row r="34" spans="1:10" ht="14.25" x14ac:dyDescent="0.2">
      <c r="A34" s="53"/>
      <c r="B34" s="55"/>
      <c r="C34" s="27"/>
    </row>
    <row r="35" spans="1:10" ht="15" x14ac:dyDescent="0.2">
      <c r="A35" s="54"/>
      <c r="B35" s="35"/>
      <c r="C35" s="30"/>
    </row>
    <row r="36" spans="1:10" ht="14.25" x14ac:dyDescent="0.2">
      <c r="A36" s="53"/>
      <c r="B36" s="33"/>
      <c r="C36" s="27"/>
    </row>
    <row r="37" spans="1:10" ht="15" x14ac:dyDescent="0.2">
      <c r="A37" s="54"/>
      <c r="B37" s="35"/>
      <c r="C37" s="30"/>
    </row>
    <row r="38" spans="1:10" ht="14.25" x14ac:dyDescent="0.2">
      <c r="A38" s="53"/>
      <c r="B38" s="55"/>
      <c r="C38" s="27"/>
    </row>
    <row r="39" spans="1:10" ht="15" x14ac:dyDescent="0.2">
      <c r="A39" s="54"/>
      <c r="B39" s="35"/>
      <c r="C39" s="30"/>
    </row>
    <row r="40" spans="1:10" ht="15" x14ac:dyDescent="0.2">
      <c r="A40" s="54"/>
      <c r="B40" s="35"/>
      <c r="C40" s="30"/>
    </row>
    <row r="41" spans="1:10" ht="15" x14ac:dyDescent="0.2">
      <c r="A41" s="54"/>
      <c r="B41" s="37"/>
      <c r="C41" s="30"/>
    </row>
    <row r="42" spans="1:10" ht="14.25" x14ac:dyDescent="0.2">
      <c r="A42" s="56"/>
      <c r="B42" s="57"/>
      <c r="C42" s="39"/>
    </row>
    <row r="43" spans="1:10" ht="14.25" x14ac:dyDescent="0.2">
      <c r="A43" s="32"/>
      <c r="B43" s="33"/>
      <c r="C43" s="46"/>
    </row>
    <row r="44" spans="1:10" ht="15" x14ac:dyDescent="0.2">
      <c r="A44" s="34"/>
      <c r="B44" s="37"/>
      <c r="C44" s="40"/>
    </row>
    <row r="45" spans="1:10" ht="14.25" x14ac:dyDescent="0.2">
      <c r="A45" s="32"/>
      <c r="B45" s="58"/>
      <c r="C45" s="27"/>
      <c r="J45" s="11"/>
    </row>
    <row r="46" spans="1:10" ht="15" x14ac:dyDescent="0.2">
      <c r="A46" s="34"/>
      <c r="B46" s="37"/>
      <c r="C46" s="30"/>
    </row>
    <row r="47" spans="1:10" ht="14.25" x14ac:dyDescent="0.2">
      <c r="A47" s="59"/>
      <c r="B47" s="57"/>
      <c r="C47" s="27"/>
    </row>
    <row r="48" spans="1:10" ht="14.25" x14ac:dyDescent="0.2">
      <c r="A48" s="59"/>
      <c r="B48" s="57"/>
      <c r="C48" s="27"/>
    </row>
    <row r="49" spans="1:5" ht="15" x14ac:dyDescent="0.2">
      <c r="A49" s="60"/>
      <c r="B49" s="37"/>
      <c r="C49" s="30"/>
    </row>
    <row r="50" spans="1:5" ht="15" x14ac:dyDescent="0.2">
      <c r="A50" s="60"/>
      <c r="B50" s="37"/>
      <c r="C50" s="30"/>
    </row>
    <row r="51" spans="1:5" ht="14.25" x14ac:dyDescent="0.2">
      <c r="A51" s="59"/>
      <c r="B51" s="57"/>
      <c r="C51" s="27"/>
    </row>
    <row r="52" spans="1:5" ht="14.25" x14ac:dyDescent="0.2">
      <c r="A52" s="59"/>
      <c r="B52" s="57"/>
      <c r="C52" s="27"/>
    </row>
    <row r="53" spans="1:5" ht="15" x14ac:dyDescent="0.2">
      <c r="A53" s="60"/>
      <c r="B53" s="37"/>
      <c r="C53" s="30"/>
    </row>
    <row r="54" spans="1:5" ht="15" x14ac:dyDescent="0.2">
      <c r="A54" s="60"/>
      <c r="B54" s="37"/>
      <c r="C54" s="30"/>
    </row>
    <row r="55" spans="1:5" ht="15.75" x14ac:dyDescent="0.2">
      <c r="A55" s="61"/>
      <c r="B55" s="57"/>
      <c r="C55" s="27"/>
    </row>
    <row r="56" spans="1:5" ht="15" x14ac:dyDescent="0.2">
      <c r="A56" s="34"/>
      <c r="B56" s="35"/>
      <c r="C56" s="30"/>
    </row>
    <row r="57" spans="1:5" ht="15" x14ac:dyDescent="0.2">
      <c r="A57" s="34"/>
      <c r="B57" s="35"/>
      <c r="C57" s="30"/>
    </row>
    <row r="58" spans="1:5" ht="14.25" x14ac:dyDescent="0.2">
      <c r="A58" s="32"/>
      <c r="B58" s="57"/>
      <c r="C58" s="27"/>
    </row>
    <row r="59" spans="1:5" ht="15" x14ac:dyDescent="0.2">
      <c r="A59" s="34"/>
      <c r="B59" s="35"/>
      <c r="C59" s="30"/>
    </row>
    <row r="60" spans="1:5" ht="15" x14ac:dyDescent="0.25">
      <c r="A60" s="34"/>
      <c r="B60" s="35"/>
      <c r="C60" s="30"/>
      <c r="D60" s="12"/>
    </row>
    <row r="61" spans="1:5" ht="30" customHeight="1" x14ac:dyDescent="0.25">
      <c r="A61" s="34"/>
      <c r="B61" s="35"/>
      <c r="C61" s="30"/>
      <c r="D61" s="12"/>
    </row>
    <row r="62" spans="1:5" ht="15" customHeight="1" x14ac:dyDescent="0.2">
      <c r="A62" s="56"/>
      <c r="B62" s="57"/>
      <c r="C62" s="31"/>
    </row>
    <row r="63" spans="1:5" ht="15" customHeight="1" x14ac:dyDescent="0.2">
      <c r="A63" s="34"/>
      <c r="B63" s="35"/>
      <c r="C63" s="30"/>
    </row>
    <row r="64" spans="1:5" ht="15" x14ac:dyDescent="0.2">
      <c r="A64" s="34"/>
      <c r="B64" s="35"/>
      <c r="C64" s="30"/>
      <c r="E64" s="13"/>
    </row>
    <row r="65" spans="1:4" ht="15" x14ac:dyDescent="0.2">
      <c r="A65" s="34"/>
      <c r="B65" s="37"/>
      <c r="C65" s="30"/>
      <c r="D65" s="8"/>
    </row>
    <row r="66" spans="1:4" ht="15" x14ac:dyDescent="0.2">
      <c r="A66" s="34"/>
      <c r="B66" s="37"/>
      <c r="C66" s="30"/>
      <c r="D66" s="8"/>
    </row>
    <row r="67" spans="1:4" ht="15" x14ac:dyDescent="0.2">
      <c r="A67" s="34"/>
      <c r="B67" s="35"/>
      <c r="C67" s="30"/>
    </row>
    <row r="68" spans="1:4" ht="15.75" x14ac:dyDescent="0.2">
      <c r="A68" s="62"/>
      <c r="B68" s="63"/>
      <c r="C68" s="31"/>
    </row>
    <row r="69" spans="1:4" ht="15" x14ac:dyDescent="0.2">
      <c r="A69" s="34"/>
      <c r="B69" s="64"/>
      <c r="C69" s="27"/>
    </row>
    <row r="70" spans="1:4" ht="20.25" customHeight="1" x14ac:dyDescent="0.2">
      <c r="A70" s="65"/>
      <c r="B70" s="35"/>
      <c r="C70" s="36"/>
    </row>
    <row r="71" spans="1:4" ht="15" x14ac:dyDescent="0.2">
      <c r="A71" s="41"/>
      <c r="B71" s="37"/>
      <c r="C71" s="42"/>
    </row>
    <row r="72" spans="1:4" ht="19.5" customHeight="1" x14ac:dyDescent="0.2">
      <c r="A72" s="41"/>
      <c r="B72" s="37"/>
      <c r="C72" s="42"/>
    </row>
    <row r="73" spans="1:4" ht="15" x14ac:dyDescent="0.2">
      <c r="A73" s="65"/>
      <c r="B73" s="35"/>
      <c r="C73" s="30"/>
    </row>
    <row r="74" spans="1:4" ht="15" x14ac:dyDescent="0.2">
      <c r="A74" s="65"/>
      <c r="B74" s="35"/>
      <c r="C74" s="30"/>
    </row>
    <row r="75" spans="1:4" ht="15" x14ac:dyDescent="0.2">
      <c r="A75" s="65"/>
      <c r="B75" s="35"/>
      <c r="C75" s="30"/>
    </row>
    <row r="76" spans="1:4" ht="15" x14ac:dyDescent="0.2">
      <c r="A76" s="54"/>
      <c r="B76" s="37"/>
      <c r="C76" s="30"/>
    </row>
    <row r="77" spans="1:4" ht="15" x14ac:dyDescent="0.2">
      <c r="A77" s="65"/>
      <c r="B77" s="37"/>
      <c r="C77" s="30"/>
    </row>
    <row r="78" spans="1:4" ht="15" x14ac:dyDescent="0.2">
      <c r="A78" s="34"/>
      <c r="B78" s="37"/>
      <c r="C78" s="30"/>
    </row>
    <row r="79" spans="1:4" ht="15" x14ac:dyDescent="0.2">
      <c r="A79" s="65"/>
      <c r="B79" s="37"/>
      <c r="C79" s="30"/>
    </row>
    <row r="80" spans="1:4" ht="15" x14ac:dyDescent="0.2">
      <c r="A80" s="65"/>
      <c r="B80" s="37"/>
      <c r="C80" s="30"/>
    </row>
    <row r="81" spans="1:6" ht="15" x14ac:dyDescent="0.2">
      <c r="A81" s="65"/>
      <c r="B81" s="37"/>
      <c r="C81" s="30"/>
    </row>
    <row r="82" spans="1:6" ht="24.95" customHeight="1" x14ac:dyDescent="0.2">
      <c r="A82" s="65"/>
      <c r="B82" s="29"/>
      <c r="C82" s="30"/>
    </row>
    <row r="83" spans="1:6" ht="15" x14ac:dyDescent="0.2">
      <c r="A83" s="65"/>
      <c r="B83" s="37"/>
      <c r="C83" s="30"/>
      <c r="D83" s="8"/>
    </row>
    <row r="84" spans="1:6" ht="15" x14ac:dyDescent="0.2">
      <c r="A84" s="34"/>
      <c r="B84" s="37"/>
      <c r="C84" s="30"/>
    </row>
    <row r="85" spans="1:6" ht="15" x14ac:dyDescent="0.2">
      <c r="A85" s="34"/>
      <c r="B85" s="29"/>
      <c r="C85" s="42"/>
    </row>
    <row r="86" spans="1:6" ht="15" x14ac:dyDescent="0.2">
      <c r="A86" s="67"/>
      <c r="B86" s="37"/>
      <c r="C86" s="30"/>
    </row>
    <row r="87" spans="1:6" ht="15" x14ac:dyDescent="0.2">
      <c r="A87" s="65"/>
      <c r="B87" s="68"/>
      <c r="C87" s="30"/>
      <c r="E87" s="8"/>
    </row>
    <row r="88" spans="1:6" x14ac:dyDescent="0.2">
      <c r="A88" s="13"/>
      <c r="B88" s="2"/>
      <c r="C88" s="3"/>
    </row>
    <row r="89" spans="1:6" x14ac:dyDescent="0.2">
      <c r="A89" s="13"/>
      <c r="B89" s="2"/>
      <c r="C89" s="3"/>
    </row>
    <row r="90" spans="1:6" ht="30" customHeight="1" x14ac:dyDescent="0.2">
      <c r="A90" s="13"/>
      <c r="B90" s="2"/>
      <c r="C90" s="3"/>
    </row>
    <row r="91" spans="1:6" ht="45" customHeight="1" x14ac:dyDescent="0.2">
      <c r="A91" s="13"/>
      <c r="B91" s="2"/>
      <c r="C91" s="3"/>
    </row>
    <row r="92" spans="1:6" x14ac:dyDescent="0.2">
      <c r="A92" s="13"/>
      <c r="B92" s="2"/>
      <c r="C92" s="3"/>
    </row>
    <row r="93" spans="1:6" x14ac:dyDescent="0.2">
      <c r="A93" s="13"/>
      <c r="B93" s="2"/>
      <c r="C93" s="3"/>
    </row>
    <row r="94" spans="1:6" ht="17.25" customHeight="1" x14ac:dyDescent="0.2">
      <c r="B94" s="2"/>
      <c r="C94" s="3"/>
      <c r="F94" s="8"/>
    </row>
    <row r="95" spans="1:6" x14ac:dyDescent="0.2">
      <c r="B95" s="2"/>
      <c r="C95" s="3"/>
    </row>
    <row r="96" spans="1:6" x14ac:dyDescent="0.2">
      <c r="B96" s="2"/>
      <c r="C96" s="3"/>
    </row>
    <row r="97" spans="2:7" x14ac:dyDescent="0.2">
      <c r="B97" s="2"/>
      <c r="C97" s="3"/>
    </row>
    <row r="98" spans="2:7" x14ac:dyDescent="0.2">
      <c r="B98" s="2"/>
      <c r="C98" s="3"/>
    </row>
    <row r="99" spans="2:7" x14ac:dyDescent="0.2">
      <c r="B99" s="2"/>
      <c r="C99" s="3"/>
    </row>
    <row r="100" spans="2:7" x14ac:dyDescent="0.2">
      <c r="B100" s="2"/>
      <c r="C100" s="3"/>
    </row>
    <row r="101" spans="2:7" x14ac:dyDescent="0.2">
      <c r="B101" s="2"/>
      <c r="C101" s="3"/>
    </row>
    <row r="102" spans="2:7" ht="45" customHeight="1" x14ac:dyDescent="0.2"/>
    <row r="103" spans="2:7" x14ac:dyDescent="0.2">
      <c r="C103" s="1"/>
    </row>
    <row r="104" spans="2:7" x14ac:dyDescent="0.2">
      <c r="G104" s="9"/>
    </row>
    <row r="106" spans="2:7" ht="30" customHeight="1" x14ac:dyDescent="0.2"/>
    <row r="127" ht="30" customHeight="1" x14ac:dyDescent="0.2"/>
    <row r="128" ht="15" customHeight="1" x14ac:dyDescent="0.2"/>
  </sheetData>
  <mergeCells count="9">
    <mergeCell ref="H10:I10"/>
    <mergeCell ref="A5:F5"/>
    <mergeCell ref="A9:A12"/>
    <mergeCell ref="B9:B12"/>
    <mergeCell ref="C9:C12"/>
    <mergeCell ref="D9:D12"/>
    <mergeCell ref="E9:E12"/>
    <mergeCell ref="F9:F12"/>
    <mergeCell ref="B6:E6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zoomScale="130" zoomScaleNormal="130" workbookViewId="0">
      <selection activeCell="K11" sqref="K11"/>
    </sheetView>
  </sheetViews>
  <sheetFormatPr defaultRowHeight="12.75" x14ac:dyDescent="0.2"/>
  <cols>
    <col min="1" max="1" width="6.140625" customWidth="1"/>
    <col min="2" max="2" width="45.2851562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93" t="s">
        <v>0</v>
      </c>
      <c r="D1" s="93"/>
      <c r="E1" s="93"/>
      <c r="F1" s="7"/>
    </row>
    <row r="2" spans="1:14" ht="16.5" customHeight="1" x14ac:dyDescent="0.25">
      <c r="A2" s="7"/>
      <c r="B2" s="7"/>
      <c r="C2" s="93" t="s">
        <v>212</v>
      </c>
      <c r="D2" s="93"/>
      <c r="E2" s="93"/>
      <c r="F2" s="7"/>
    </row>
    <row r="3" spans="1:14" ht="15" x14ac:dyDescent="0.25">
      <c r="A3" s="7"/>
      <c r="B3" s="7"/>
      <c r="C3" s="93" t="s">
        <v>12</v>
      </c>
      <c r="D3" s="93"/>
      <c r="E3" s="93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x14ac:dyDescent="0.25">
      <c r="A5" s="4"/>
      <c r="B5" s="269" t="s">
        <v>28</v>
      </c>
      <c r="C5" s="269"/>
      <c r="D5" s="269"/>
      <c r="E5" s="269"/>
      <c r="F5" s="4"/>
    </row>
    <row r="6" spans="1:14" ht="15.75" x14ac:dyDescent="0.25">
      <c r="A6" s="4"/>
      <c r="B6" s="269" t="s">
        <v>29</v>
      </c>
      <c r="C6" s="269"/>
      <c r="D6" s="269"/>
      <c r="E6" s="83"/>
      <c r="F6" s="4"/>
    </row>
    <row r="7" spans="1:14" ht="15.75" x14ac:dyDescent="0.25">
      <c r="A7" s="4"/>
      <c r="B7" s="269" t="s">
        <v>30</v>
      </c>
      <c r="C7" s="269"/>
      <c r="D7" s="5"/>
      <c r="E7" s="6"/>
      <c r="F7" s="4"/>
    </row>
    <row r="8" spans="1:14" ht="15.75" x14ac:dyDescent="0.25">
      <c r="A8" s="4"/>
      <c r="B8" s="86"/>
      <c r="C8" s="86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270" t="s">
        <v>36</v>
      </c>
      <c r="F9" s="271"/>
    </row>
    <row r="10" spans="1:14" ht="15" x14ac:dyDescent="0.2">
      <c r="A10" s="278" t="s">
        <v>1</v>
      </c>
      <c r="B10" s="278" t="s">
        <v>9</v>
      </c>
      <c r="C10" s="278" t="s">
        <v>2</v>
      </c>
      <c r="D10" s="278" t="s">
        <v>3</v>
      </c>
      <c r="E10" s="278"/>
      <c r="F10" s="278"/>
    </row>
    <row r="11" spans="1:14" ht="15" x14ac:dyDescent="0.2">
      <c r="A11" s="278"/>
      <c r="B11" s="278"/>
      <c r="C11" s="278"/>
      <c r="D11" s="278" t="s">
        <v>4</v>
      </c>
      <c r="E11" s="278"/>
      <c r="F11" s="278" t="s">
        <v>5</v>
      </c>
    </row>
    <row r="12" spans="1:14" ht="30" x14ac:dyDescent="0.2">
      <c r="A12" s="278"/>
      <c r="B12" s="278"/>
      <c r="C12" s="278"/>
      <c r="D12" s="84" t="s">
        <v>6</v>
      </c>
      <c r="E12" s="77" t="s">
        <v>11</v>
      </c>
      <c r="F12" s="278"/>
    </row>
    <row r="13" spans="1:14" ht="12.75" customHeight="1" x14ac:dyDescent="0.2">
      <c r="A13" s="199">
        <v>1</v>
      </c>
      <c r="B13" s="199">
        <v>2</v>
      </c>
      <c r="C13" s="199">
        <v>3</v>
      </c>
      <c r="D13" s="200">
        <v>4</v>
      </c>
      <c r="E13" s="199">
        <v>5</v>
      </c>
      <c r="F13" s="199">
        <v>6</v>
      </c>
    </row>
    <row r="14" spans="1:14" ht="36.75" customHeight="1" x14ac:dyDescent="0.2">
      <c r="A14" s="212" t="s">
        <v>90</v>
      </c>
      <c r="B14" s="213" t="s">
        <v>132</v>
      </c>
      <c r="C14" s="214">
        <f>D14+F14</f>
        <v>4.5600000000000005</v>
      </c>
      <c r="D14" s="215">
        <f>D15</f>
        <v>4.7</v>
      </c>
      <c r="E14" s="268">
        <f>E15</f>
        <v>6</v>
      </c>
      <c r="F14" s="215">
        <f t="shared" ref="F14" si="0">F15</f>
        <v>-0.14000000000000001</v>
      </c>
    </row>
    <row r="15" spans="1:14" ht="30" x14ac:dyDescent="0.2">
      <c r="A15" s="216" t="s">
        <v>133</v>
      </c>
      <c r="B15" s="217" t="s">
        <v>134</v>
      </c>
      <c r="C15" s="218">
        <f>D15+F15</f>
        <v>4.5600000000000005</v>
      </c>
      <c r="D15" s="219">
        <v>4.7</v>
      </c>
      <c r="E15" s="267">
        <v>6</v>
      </c>
      <c r="F15" s="218">
        <v>-0.14000000000000001</v>
      </c>
      <c r="H15" s="13"/>
      <c r="I15" s="13"/>
      <c r="J15" s="13"/>
      <c r="K15" s="13"/>
      <c r="L15" s="13"/>
      <c r="M15" s="13"/>
      <c r="N15" s="13"/>
    </row>
    <row r="16" spans="1:14" ht="14.25" x14ac:dyDescent="0.2">
      <c r="A16" s="16" t="s">
        <v>14</v>
      </c>
      <c r="B16" s="17" t="s">
        <v>10</v>
      </c>
      <c r="C16" s="104">
        <f>D16+F16</f>
        <v>-896.952</v>
      </c>
      <c r="D16" s="104">
        <f>D17+D19+D31+D33+D40+D43+D47+D49+D37+D45</f>
        <v>-54.222000000000037</v>
      </c>
      <c r="E16" s="104">
        <f>E17+E19+E31+E33+E40+E43+E47+E49+E37+E45</f>
        <v>159.63300000000001</v>
      </c>
      <c r="F16" s="104">
        <f>F17+F19+F31+F33+F40+F43+F47+F49+F37+F45</f>
        <v>-842.7299999999999</v>
      </c>
      <c r="H16" s="13"/>
      <c r="I16" s="260"/>
      <c r="J16" s="13"/>
      <c r="K16" s="13"/>
      <c r="L16" s="13"/>
      <c r="M16" s="281"/>
      <c r="N16" s="281"/>
    </row>
    <row r="17" spans="1:14" ht="14.25" x14ac:dyDescent="0.2">
      <c r="A17" s="16" t="s">
        <v>92</v>
      </c>
      <c r="B17" s="17" t="s">
        <v>91</v>
      </c>
      <c r="C17" s="120">
        <f t="shared" ref="C17:C39" si="1">D17+F17</f>
        <v>103.5</v>
      </c>
      <c r="D17" s="255">
        <f>D18</f>
        <v>105.85</v>
      </c>
      <c r="E17" s="220">
        <f t="shared" ref="E17:F17" si="2">E18</f>
        <v>111.5</v>
      </c>
      <c r="F17" s="255">
        <f t="shared" si="2"/>
        <v>-2.35</v>
      </c>
      <c r="H17" s="261"/>
      <c r="I17" s="260"/>
      <c r="J17" s="261"/>
      <c r="K17" s="262"/>
      <c r="L17" s="13"/>
      <c r="M17" s="261"/>
      <c r="N17" s="259"/>
    </row>
    <row r="18" spans="1:14" ht="15" x14ac:dyDescent="0.2">
      <c r="A18" s="10" t="s">
        <v>143</v>
      </c>
      <c r="B18" s="18" t="s">
        <v>144</v>
      </c>
      <c r="C18" s="138">
        <f t="shared" si="1"/>
        <v>103.5</v>
      </c>
      <c r="D18" s="225">
        <v>105.85</v>
      </c>
      <c r="E18" s="221">
        <v>111.5</v>
      </c>
      <c r="F18" s="225">
        <v>-2.35</v>
      </c>
      <c r="H18" s="263"/>
      <c r="I18" s="13"/>
      <c r="J18" s="13"/>
      <c r="K18" s="264"/>
      <c r="L18" s="263"/>
      <c r="M18" s="257"/>
      <c r="N18" s="263"/>
    </row>
    <row r="19" spans="1:14" ht="14.25" x14ac:dyDescent="0.2">
      <c r="A19" s="222" t="s">
        <v>145</v>
      </c>
      <c r="B19" s="223" t="s">
        <v>51</v>
      </c>
      <c r="C19" s="104">
        <f t="shared" si="1"/>
        <v>166.15600000000001</v>
      </c>
      <c r="D19" s="224">
        <f>D20+D29+D30</f>
        <v>266.166</v>
      </c>
      <c r="E19" s="255">
        <f t="shared" ref="E19:F19" si="3">E20+E29+E30</f>
        <v>38.099999999999994</v>
      </c>
      <c r="F19" s="255">
        <f t="shared" si="3"/>
        <v>-100.01</v>
      </c>
      <c r="H19" s="260"/>
      <c r="I19" s="13"/>
      <c r="J19" s="13"/>
      <c r="K19" s="13"/>
      <c r="L19" s="13"/>
      <c r="M19" s="13"/>
      <c r="N19" s="13"/>
    </row>
    <row r="20" spans="1:14" ht="15" x14ac:dyDescent="0.2">
      <c r="A20" s="10" t="s">
        <v>146</v>
      </c>
      <c r="B20" s="19" t="s">
        <v>147</v>
      </c>
      <c r="C20" s="138">
        <f t="shared" si="1"/>
        <v>130.6</v>
      </c>
      <c r="D20" s="221">
        <f>D21+D22+D23+D24+D25+D26+D27+D28</f>
        <v>128.21</v>
      </c>
      <c r="E20" s="221">
        <f t="shared" ref="E20:F20" si="4">E21+E22+E23+E24+E25+E26+E27+E28</f>
        <v>38.099999999999994</v>
      </c>
      <c r="F20" s="225">
        <f t="shared" si="4"/>
        <v>2.39</v>
      </c>
      <c r="H20" s="260"/>
      <c r="I20" s="13"/>
      <c r="J20" s="13"/>
      <c r="K20" s="13"/>
      <c r="L20" s="13"/>
      <c r="M20" s="13"/>
      <c r="N20" s="13"/>
    </row>
    <row r="21" spans="1:14" ht="15" x14ac:dyDescent="0.2">
      <c r="A21" s="10"/>
      <c r="B21" s="226" t="s">
        <v>148</v>
      </c>
      <c r="C21" s="138">
        <f t="shared" si="1"/>
        <v>9.4</v>
      </c>
      <c r="D21" s="221">
        <v>9.4</v>
      </c>
      <c r="E21" s="221">
        <v>5</v>
      </c>
      <c r="F21" s="225"/>
      <c r="H21" s="259"/>
      <c r="I21" s="13"/>
      <c r="J21" s="13"/>
      <c r="K21" s="13"/>
      <c r="L21" s="13"/>
      <c r="M21" s="13"/>
      <c r="N21" s="13"/>
    </row>
    <row r="22" spans="1:14" ht="15" x14ac:dyDescent="0.2">
      <c r="A22" s="10"/>
      <c r="B22" s="19" t="s">
        <v>149</v>
      </c>
      <c r="C22" s="138">
        <f t="shared" si="1"/>
        <v>10.4</v>
      </c>
      <c r="D22" s="221">
        <v>10.4</v>
      </c>
      <c r="E22" s="221">
        <v>-0.4</v>
      </c>
      <c r="F22" s="225"/>
      <c r="H22" s="260"/>
      <c r="I22" s="13"/>
      <c r="J22" s="257"/>
      <c r="K22" s="13"/>
      <c r="L22" s="13"/>
      <c r="M22" s="13"/>
      <c r="N22" s="13"/>
    </row>
    <row r="23" spans="1:14" ht="15" x14ac:dyDescent="0.2">
      <c r="A23" s="10"/>
      <c r="B23" s="19" t="s">
        <v>150</v>
      </c>
      <c r="C23" s="138">
        <f t="shared" si="1"/>
        <v>3.7</v>
      </c>
      <c r="D23" s="225">
        <v>1.31</v>
      </c>
      <c r="E23" s="221">
        <v>3.6</v>
      </c>
      <c r="F23" s="225">
        <v>2.39</v>
      </c>
      <c r="H23" s="260"/>
      <c r="I23" s="13"/>
      <c r="J23" s="13"/>
      <c r="K23" s="13"/>
      <c r="L23" s="13"/>
      <c r="M23" s="13"/>
      <c r="N23" s="13"/>
    </row>
    <row r="24" spans="1:14" ht="15" x14ac:dyDescent="0.2">
      <c r="A24" s="10"/>
      <c r="B24" s="19" t="s">
        <v>151</v>
      </c>
      <c r="C24" s="138">
        <f t="shared" si="1"/>
        <v>5.7</v>
      </c>
      <c r="D24" s="221">
        <v>5.7</v>
      </c>
      <c r="E24" s="221">
        <v>4</v>
      </c>
      <c r="F24" s="221"/>
      <c r="H24" s="260"/>
      <c r="I24" s="13"/>
      <c r="J24" s="13"/>
      <c r="K24" s="13"/>
      <c r="L24" s="13"/>
      <c r="M24" s="13"/>
      <c r="N24" s="13"/>
    </row>
    <row r="25" spans="1:14" ht="15" x14ac:dyDescent="0.2">
      <c r="A25" s="10"/>
      <c r="B25" s="19" t="s">
        <v>152</v>
      </c>
      <c r="C25" s="138">
        <f t="shared" si="1"/>
        <v>3.6</v>
      </c>
      <c r="D25" s="221">
        <v>3.6</v>
      </c>
      <c r="E25" s="221">
        <v>3.6</v>
      </c>
      <c r="F25" s="221"/>
      <c r="G25" s="8"/>
      <c r="H25" s="260"/>
      <c r="I25" s="13"/>
      <c r="J25" s="13"/>
      <c r="K25" s="13"/>
      <c r="L25" s="13"/>
      <c r="M25" s="13"/>
      <c r="N25" s="13"/>
    </row>
    <row r="26" spans="1:14" ht="15" x14ac:dyDescent="0.2">
      <c r="A26" s="10"/>
      <c r="B26" s="19" t="s">
        <v>153</v>
      </c>
      <c r="C26" s="138">
        <f t="shared" si="1"/>
        <v>10.7</v>
      </c>
      <c r="D26" s="221">
        <v>10.7</v>
      </c>
      <c r="E26" s="221">
        <v>8.6</v>
      </c>
      <c r="F26" s="221"/>
      <c r="G26" s="103"/>
      <c r="H26" s="263"/>
      <c r="I26" s="13"/>
      <c r="J26" s="257"/>
      <c r="K26" s="13"/>
      <c r="L26" s="13"/>
      <c r="M26" s="13"/>
      <c r="N26" s="13"/>
    </row>
    <row r="27" spans="1:14" ht="15" x14ac:dyDescent="0.2">
      <c r="A27" s="10"/>
      <c r="B27" s="19" t="s">
        <v>154</v>
      </c>
      <c r="C27" s="138">
        <f t="shared" si="1"/>
        <v>85.2</v>
      </c>
      <c r="D27" s="221">
        <v>85.2</v>
      </c>
      <c r="E27" s="221">
        <v>13.7</v>
      </c>
      <c r="F27" s="221"/>
      <c r="G27" s="103"/>
      <c r="H27" s="260"/>
      <c r="I27" s="13"/>
      <c r="J27" s="13"/>
      <c r="K27" s="13"/>
      <c r="L27" s="13"/>
      <c r="M27" s="13"/>
      <c r="N27" s="13"/>
    </row>
    <row r="28" spans="1:14" ht="15" x14ac:dyDescent="0.2">
      <c r="A28" s="10"/>
      <c r="B28" s="19" t="s">
        <v>190</v>
      </c>
      <c r="C28" s="138">
        <f t="shared" si="1"/>
        <v>1.9</v>
      </c>
      <c r="D28" s="221">
        <v>1.9</v>
      </c>
      <c r="E28" s="221"/>
      <c r="F28" s="221"/>
      <c r="G28" s="103"/>
      <c r="H28" s="265"/>
      <c r="I28" s="13"/>
      <c r="J28" s="13"/>
      <c r="K28" s="13"/>
      <c r="L28" s="13"/>
      <c r="M28" s="13"/>
      <c r="N28" s="13"/>
    </row>
    <row r="29" spans="1:14" ht="15" x14ac:dyDescent="0.2">
      <c r="A29" s="227" t="s">
        <v>155</v>
      </c>
      <c r="B29" s="19" t="s">
        <v>156</v>
      </c>
      <c r="C29" s="228">
        <f t="shared" si="1"/>
        <v>135.55600000000001</v>
      </c>
      <c r="D29" s="229">
        <v>135.55600000000001</v>
      </c>
      <c r="E29" s="221"/>
      <c r="F29" s="221"/>
      <c r="G29" s="103"/>
      <c r="H29" s="260"/>
      <c r="I29" s="13"/>
      <c r="J29" s="257"/>
      <c r="K29" s="13"/>
      <c r="L29" s="13"/>
      <c r="M29" s="257"/>
      <c r="N29" s="13"/>
    </row>
    <row r="30" spans="1:14" ht="15" x14ac:dyDescent="0.2">
      <c r="A30" s="237" t="s">
        <v>208</v>
      </c>
      <c r="B30" s="226" t="s">
        <v>198</v>
      </c>
      <c r="C30" s="138">
        <f t="shared" si="1"/>
        <v>-100</v>
      </c>
      <c r="D30" s="221">
        <v>2.4</v>
      </c>
      <c r="E30" s="221"/>
      <c r="F30" s="221">
        <v>-102.4</v>
      </c>
      <c r="G30" s="103"/>
      <c r="H30" s="260"/>
      <c r="I30" s="13"/>
      <c r="J30" s="257"/>
      <c r="K30" s="13"/>
      <c r="L30" s="13"/>
      <c r="M30" s="257"/>
      <c r="N30" s="13"/>
    </row>
    <row r="31" spans="1:14" ht="14.25" x14ac:dyDescent="0.2">
      <c r="A31" s="222" t="s">
        <v>161</v>
      </c>
      <c r="B31" s="17" t="s">
        <v>160</v>
      </c>
      <c r="C31" s="120">
        <f t="shared" si="1"/>
        <v>3.9</v>
      </c>
      <c r="D31" s="220">
        <f>D32</f>
        <v>3.9</v>
      </c>
      <c r="E31" s="220">
        <f t="shared" ref="E31:F31" si="5">E32</f>
        <v>3.8</v>
      </c>
      <c r="F31" s="220">
        <f t="shared" si="5"/>
        <v>0</v>
      </c>
      <c r="G31" s="103"/>
      <c r="H31" s="260"/>
      <c r="I31" s="13"/>
      <c r="J31" s="13"/>
      <c r="K31" s="13"/>
      <c r="L31" s="13"/>
      <c r="M31" s="204"/>
      <c r="N31" s="259"/>
    </row>
    <row r="32" spans="1:14" ht="15" x14ac:dyDescent="0.2">
      <c r="A32" s="10" t="s">
        <v>162</v>
      </c>
      <c r="B32" s="19" t="s">
        <v>7</v>
      </c>
      <c r="C32" s="138">
        <f t="shared" si="1"/>
        <v>3.9</v>
      </c>
      <c r="D32" s="221">
        <v>3.9</v>
      </c>
      <c r="E32" s="221">
        <v>3.8</v>
      </c>
      <c r="F32" s="221"/>
      <c r="G32" s="103"/>
      <c r="H32" s="260"/>
      <c r="I32" s="13"/>
      <c r="J32" s="13"/>
      <c r="K32" s="13"/>
      <c r="L32" s="13"/>
      <c r="M32" s="13"/>
      <c r="N32" s="13"/>
    </row>
    <row r="33" spans="1:14" ht="28.5" x14ac:dyDescent="0.2">
      <c r="A33" s="222" t="s">
        <v>39</v>
      </c>
      <c r="B33" s="230" t="s">
        <v>47</v>
      </c>
      <c r="C33" s="231">
        <f t="shared" si="1"/>
        <v>-969.04</v>
      </c>
      <c r="D33" s="220">
        <f>D34+D35+D36</f>
        <v>-400</v>
      </c>
      <c r="E33" s="220">
        <f t="shared" ref="E33:F33" si="6">E34+E35+E36</f>
        <v>0</v>
      </c>
      <c r="F33" s="220">
        <f t="shared" si="6"/>
        <v>-569.04</v>
      </c>
      <c r="G33" s="103"/>
      <c r="H33" s="260"/>
      <c r="I33" s="13"/>
      <c r="J33" s="13"/>
      <c r="K33" s="13"/>
      <c r="L33" s="13"/>
      <c r="M33" s="13"/>
      <c r="N33" s="13"/>
    </row>
    <row r="34" spans="1:14" ht="16.5" customHeight="1" x14ac:dyDescent="0.2">
      <c r="A34" s="232" t="s">
        <v>167</v>
      </c>
      <c r="B34" s="233" t="s">
        <v>48</v>
      </c>
      <c r="C34" s="234">
        <f t="shared" si="1"/>
        <v>-186.34</v>
      </c>
      <c r="D34" s="225"/>
      <c r="E34" s="225"/>
      <c r="F34" s="225">
        <v>-186.34</v>
      </c>
      <c r="G34" s="103"/>
      <c r="H34" s="260"/>
      <c r="I34" s="13"/>
      <c r="J34" s="13"/>
      <c r="K34" s="13"/>
      <c r="L34" s="13"/>
      <c r="M34" s="13"/>
      <c r="N34" s="13"/>
    </row>
    <row r="35" spans="1:14" ht="28.5" customHeight="1" x14ac:dyDescent="0.25">
      <c r="A35" s="10" t="s">
        <v>195</v>
      </c>
      <c r="B35" s="226" t="s">
        <v>196</v>
      </c>
      <c r="C35" s="101">
        <f t="shared" si="1"/>
        <v>-233.7</v>
      </c>
      <c r="D35" s="266">
        <v>-200</v>
      </c>
      <c r="E35" s="266"/>
      <c r="F35" s="266">
        <v>-33.700000000000003</v>
      </c>
      <c r="G35" s="103"/>
      <c r="H35" s="260"/>
      <c r="I35" s="13"/>
      <c r="J35" s="13"/>
      <c r="K35" s="13"/>
      <c r="L35" s="13"/>
      <c r="M35" s="13"/>
      <c r="N35" s="13"/>
    </row>
    <row r="36" spans="1:14" ht="15" x14ac:dyDescent="0.2">
      <c r="A36" s="10" t="s">
        <v>197</v>
      </c>
      <c r="B36" s="226" t="s">
        <v>198</v>
      </c>
      <c r="C36" s="138">
        <f t="shared" si="1"/>
        <v>-549</v>
      </c>
      <c r="D36" s="221">
        <v>-200</v>
      </c>
      <c r="E36" s="221"/>
      <c r="F36" s="221">
        <v>-349</v>
      </c>
      <c r="G36" s="103"/>
      <c r="H36" s="260"/>
      <c r="I36" s="13"/>
      <c r="J36" s="13"/>
      <c r="K36" s="13"/>
      <c r="L36" s="13"/>
      <c r="M36" s="13"/>
      <c r="N36" s="13"/>
    </row>
    <row r="37" spans="1:14" ht="14.25" x14ac:dyDescent="0.2">
      <c r="A37" s="235" t="s">
        <v>178</v>
      </c>
      <c r="B37" s="236" t="s">
        <v>179</v>
      </c>
      <c r="C37" s="120">
        <f t="shared" si="1"/>
        <v>-47.499999999999972</v>
      </c>
      <c r="D37" s="255">
        <f>D39+D38</f>
        <v>87.43</v>
      </c>
      <c r="E37" s="255">
        <f t="shared" ref="E37:F37" si="7">E39+E38</f>
        <v>0</v>
      </c>
      <c r="F37" s="255">
        <f t="shared" si="7"/>
        <v>-134.92999999999998</v>
      </c>
      <c r="G37" s="103"/>
      <c r="H37" s="260"/>
      <c r="I37" s="13"/>
      <c r="J37" s="13"/>
      <c r="K37" s="13"/>
      <c r="L37" s="13"/>
      <c r="M37" s="13"/>
      <c r="N37" s="13"/>
    </row>
    <row r="38" spans="1:14" ht="15" x14ac:dyDescent="0.2">
      <c r="A38" s="237" t="s">
        <v>191</v>
      </c>
      <c r="B38" s="19" t="s">
        <v>7</v>
      </c>
      <c r="C38" s="138">
        <f t="shared" si="1"/>
        <v>-49.999999999999986</v>
      </c>
      <c r="D38" s="225">
        <v>110.23</v>
      </c>
      <c r="E38" s="255"/>
      <c r="F38" s="225">
        <v>-160.22999999999999</v>
      </c>
      <c r="G38" s="103"/>
      <c r="H38" s="260"/>
      <c r="I38" s="13"/>
      <c r="J38" s="257"/>
      <c r="K38" s="13"/>
      <c r="L38" s="263"/>
      <c r="M38" s="13"/>
      <c r="N38" s="13"/>
    </row>
    <row r="39" spans="1:14" ht="30" x14ac:dyDescent="0.25">
      <c r="A39" s="237" t="s">
        <v>180</v>
      </c>
      <c r="B39" s="78" t="s">
        <v>181</v>
      </c>
      <c r="C39" s="101">
        <f t="shared" si="1"/>
        <v>2.5</v>
      </c>
      <c r="D39" s="266">
        <v>-22.8</v>
      </c>
      <c r="E39" s="266"/>
      <c r="F39" s="266">
        <v>25.3</v>
      </c>
      <c r="G39" s="103"/>
      <c r="H39" s="260"/>
      <c r="I39" s="13"/>
      <c r="J39" s="13"/>
      <c r="K39" s="13"/>
      <c r="L39" s="13"/>
      <c r="M39" s="13"/>
      <c r="N39" s="13"/>
    </row>
    <row r="40" spans="1:14" ht="14.25" x14ac:dyDescent="0.2">
      <c r="A40" s="238" t="s">
        <v>15</v>
      </c>
      <c r="B40" s="17" t="s">
        <v>13</v>
      </c>
      <c r="C40" s="239">
        <f t="shared" ref="C40:C67" si="8">D40+F40</f>
        <v>-36.368000000000002</v>
      </c>
      <c r="D40" s="104">
        <f>D42+D41</f>
        <v>-56.968000000000004</v>
      </c>
      <c r="E40" s="104">
        <f t="shared" ref="E40:F40" si="9">E42+E41</f>
        <v>-9.1669999999999998</v>
      </c>
      <c r="F40" s="104">
        <f t="shared" si="9"/>
        <v>20.6</v>
      </c>
      <c r="G40" s="103"/>
      <c r="H40" s="260"/>
      <c r="I40" s="13"/>
      <c r="J40" s="13"/>
      <c r="K40" s="13"/>
      <c r="L40" s="13"/>
      <c r="M40" s="13"/>
      <c r="N40" s="13"/>
    </row>
    <row r="41" spans="1:14" ht="18" customHeight="1" x14ac:dyDescent="0.2">
      <c r="A41" s="10" t="s">
        <v>183</v>
      </c>
      <c r="B41" s="19" t="s">
        <v>7</v>
      </c>
      <c r="C41" s="75">
        <f t="shared" si="8"/>
        <v>-40</v>
      </c>
      <c r="D41" s="228">
        <v>-59.901000000000003</v>
      </c>
      <c r="E41" s="228"/>
      <c r="F41" s="228">
        <v>19.901</v>
      </c>
      <c r="G41" s="103"/>
      <c r="H41" s="260"/>
      <c r="I41" s="13"/>
      <c r="J41" s="13"/>
      <c r="K41" s="13"/>
      <c r="L41" s="13"/>
      <c r="M41" s="13"/>
      <c r="N41" s="13"/>
    </row>
    <row r="42" spans="1:14" ht="31.5" customHeight="1" x14ac:dyDescent="0.25">
      <c r="A42" s="240" t="s">
        <v>97</v>
      </c>
      <c r="B42" s="19" t="s">
        <v>98</v>
      </c>
      <c r="C42" s="105">
        <f t="shared" si="8"/>
        <v>3.6319999999999997</v>
      </c>
      <c r="D42" s="153">
        <v>2.9329999999999998</v>
      </c>
      <c r="E42" s="153">
        <v>-9.1669999999999998</v>
      </c>
      <c r="F42" s="153">
        <v>0.69899999999999995</v>
      </c>
      <c r="G42" s="103"/>
      <c r="H42" s="260"/>
      <c r="I42" s="13"/>
      <c r="J42" s="13"/>
      <c r="K42" s="13"/>
      <c r="L42" s="13"/>
      <c r="M42" s="13"/>
      <c r="N42" s="13"/>
    </row>
    <row r="43" spans="1:14" ht="14.25" x14ac:dyDescent="0.2">
      <c r="A43" s="222" t="s">
        <v>105</v>
      </c>
      <c r="B43" s="17" t="s">
        <v>106</v>
      </c>
      <c r="C43" s="125">
        <f t="shared" si="8"/>
        <v>5.4</v>
      </c>
      <c r="D43" s="126">
        <f>D44</f>
        <v>5.4</v>
      </c>
      <c r="E43" s="126">
        <f t="shared" ref="E43:F43" si="10">E44</f>
        <v>15.4</v>
      </c>
      <c r="F43" s="126">
        <f t="shared" si="10"/>
        <v>0</v>
      </c>
      <c r="G43" s="103"/>
      <c r="H43" s="260"/>
      <c r="I43" s="13"/>
      <c r="J43" s="13"/>
      <c r="K43" s="13"/>
      <c r="L43" s="13"/>
      <c r="M43" s="13"/>
      <c r="N43" s="13"/>
    </row>
    <row r="44" spans="1:14" ht="15" x14ac:dyDescent="0.25">
      <c r="A44" s="10" t="s">
        <v>163</v>
      </c>
      <c r="B44" s="233" t="s">
        <v>48</v>
      </c>
      <c r="C44" s="87">
        <f t="shared" si="8"/>
        <v>5.4</v>
      </c>
      <c r="D44" s="101">
        <v>5.4</v>
      </c>
      <c r="E44" s="241">
        <v>15.4</v>
      </c>
      <c r="F44" s="114"/>
      <c r="G44" s="103"/>
      <c r="H44" s="260"/>
      <c r="I44" s="13"/>
      <c r="J44" s="13"/>
      <c r="K44" s="264"/>
      <c r="L44" s="263"/>
      <c r="M44" s="13"/>
      <c r="N44" s="13"/>
    </row>
    <row r="45" spans="1:14" ht="14.25" x14ac:dyDescent="0.2">
      <c r="A45" s="238" t="s">
        <v>187</v>
      </c>
      <c r="B45" s="242" t="s">
        <v>188</v>
      </c>
      <c r="C45" s="125">
        <f t="shared" si="8"/>
        <v>-53</v>
      </c>
      <c r="D45" s="126">
        <f>D46</f>
        <v>0</v>
      </c>
      <c r="E45" s="126">
        <f t="shared" ref="E45:F45" si="11">E46</f>
        <v>0</v>
      </c>
      <c r="F45" s="126">
        <f t="shared" si="11"/>
        <v>-53</v>
      </c>
      <c r="G45" s="103"/>
      <c r="H45" s="260"/>
      <c r="I45" s="13"/>
      <c r="J45" s="3"/>
      <c r="K45" s="2"/>
      <c r="L45" s="3"/>
      <c r="M45" s="13"/>
      <c r="N45" s="13"/>
    </row>
    <row r="46" spans="1:14" ht="15" x14ac:dyDescent="0.25">
      <c r="A46" s="243" t="s">
        <v>189</v>
      </c>
      <c r="B46" s="18" t="s">
        <v>7</v>
      </c>
      <c r="C46" s="87">
        <f t="shared" si="8"/>
        <v>-53</v>
      </c>
      <c r="D46" s="101"/>
      <c r="E46" s="241"/>
      <c r="F46" s="244">
        <v>-53</v>
      </c>
      <c r="G46" s="103"/>
      <c r="H46" s="260"/>
      <c r="I46" s="13"/>
      <c r="J46" s="13"/>
      <c r="K46" s="13"/>
      <c r="L46" s="13"/>
      <c r="M46" s="13"/>
      <c r="N46" s="13"/>
    </row>
    <row r="47" spans="1:14" ht="14.25" x14ac:dyDescent="0.2">
      <c r="A47" s="245" t="s">
        <v>170</v>
      </c>
      <c r="B47" s="17" t="s">
        <v>171</v>
      </c>
      <c r="C47" s="125">
        <f t="shared" si="8"/>
        <v>0</v>
      </c>
      <c r="D47" s="126">
        <f>D48</f>
        <v>-7</v>
      </c>
      <c r="E47" s="126">
        <f t="shared" ref="E47:F47" si="12">E48</f>
        <v>0</v>
      </c>
      <c r="F47" s="126">
        <f t="shared" si="12"/>
        <v>7</v>
      </c>
      <c r="G47" s="103"/>
      <c r="H47" s="260"/>
      <c r="I47" s="13"/>
      <c r="J47" s="13"/>
      <c r="K47" s="13"/>
      <c r="L47" s="13"/>
      <c r="M47" s="13"/>
      <c r="N47" s="13"/>
    </row>
    <row r="48" spans="1:14" ht="15" x14ac:dyDescent="0.25">
      <c r="A48" s="240" t="s">
        <v>172</v>
      </c>
      <c r="B48" s="18" t="s">
        <v>7</v>
      </c>
      <c r="C48" s="87">
        <f t="shared" si="8"/>
        <v>0</v>
      </c>
      <c r="D48" s="101">
        <v>-7</v>
      </c>
      <c r="E48" s="241"/>
      <c r="F48" s="101">
        <v>7</v>
      </c>
      <c r="G48" s="103"/>
      <c r="H48" s="103"/>
    </row>
    <row r="49" spans="1:8" ht="28.5" x14ac:dyDescent="0.2">
      <c r="A49" s="245" t="s">
        <v>173</v>
      </c>
      <c r="B49" s="242" t="s">
        <v>174</v>
      </c>
      <c r="C49" s="125">
        <f t="shared" si="8"/>
        <v>-70</v>
      </c>
      <c r="D49" s="126">
        <f>D50</f>
        <v>-59</v>
      </c>
      <c r="E49" s="126">
        <f t="shared" ref="E49:F49" si="13">E50</f>
        <v>0</v>
      </c>
      <c r="F49" s="126">
        <f t="shared" si="13"/>
        <v>-11</v>
      </c>
      <c r="G49" s="103"/>
      <c r="H49" s="103"/>
    </row>
    <row r="50" spans="1:8" ht="15" x14ac:dyDescent="0.25">
      <c r="A50" s="240" t="s">
        <v>175</v>
      </c>
      <c r="B50" s="18" t="s">
        <v>7</v>
      </c>
      <c r="C50" s="87">
        <f t="shared" si="8"/>
        <v>-70</v>
      </c>
      <c r="D50" s="101">
        <v>-59</v>
      </c>
      <c r="E50" s="241"/>
      <c r="F50" s="114">
        <v>-11</v>
      </c>
      <c r="G50" s="103"/>
      <c r="H50" s="103"/>
    </row>
    <row r="51" spans="1:8" ht="42.75" x14ac:dyDescent="0.2">
      <c r="A51" s="222" t="s">
        <v>99</v>
      </c>
      <c r="B51" s="230" t="s">
        <v>100</v>
      </c>
      <c r="C51" s="246">
        <f t="shared" si="8"/>
        <v>-201.64699999999999</v>
      </c>
      <c r="D51" s="247">
        <f>D54+D52</f>
        <v>-201.64699999999999</v>
      </c>
      <c r="E51" s="126">
        <f t="shared" ref="E51:F51" si="14">E54+E52</f>
        <v>0</v>
      </c>
      <c r="F51" s="126">
        <f t="shared" si="14"/>
        <v>0</v>
      </c>
      <c r="G51" s="103"/>
      <c r="H51" s="103"/>
    </row>
    <row r="52" spans="1:8" ht="14.25" x14ac:dyDescent="0.2">
      <c r="A52" s="192" t="s">
        <v>192</v>
      </c>
      <c r="B52" s="17" t="s">
        <v>91</v>
      </c>
      <c r="C52" s="209">
        <f t="shared" si="8"/>
        <v>-25.72</v>
      </c>
      <c r="D52" s="210">
        <f>D53</f>
        <v>-25.72</v>
      </c>
      <c r="E52" s="126">
        <f t="shared" ref="E52:F52" si="15">E53</f>
        <v>0</v>
      </c>
      <c r="F52" s="126">
        <f t="shared" si="15"/>
        <v>0</v>
      </c>
      <c r="G52" s="103"/>
      <c r="H52" s="103"/>
    </row>
    <row r="53" spans="1:8" ht="30" x14ac:dyDescent="0.25">
      <c r="A53" s="10" t="s">
        <v>193</v>
      </c>
      <c r="B53" s="19" t="s">
        <v>194</v>
      </c>
      <c r="C53" s="100">
        <f t="shared" si="8"/>
        <v>-25.72</v>
      </c>
      <c r="D53" s="114">
        <v>-25.72</v>
      </c>
      <c r="E53" s="126"/>
      <c r="F53" s="126"/>
      <c r="G53" s="103"/>
      <c r="H53" s="103"/>
    </row>
    <row r="54" spans="1:8" ht="14.25" x14ac:dyDescent="0.2">
      <c r="A54" s="222" t="s">
        <v>101</v>
      </c>
      <c r="B54" s="230" t="s">
        <v>13</v>
      </c>
      <c r="C54" s="246">
        <f t="shared" si="8"/>
        <v>-175.92699999999999</v>
      </c>
      <c r="D54" s="247">
        <f>D55</f>
        <v>-175.92699999999999</v>
      </c>
      <c r="E54" s="126">
        <f t="shared" ref="E54:F54" si="16">E55</f>
        <v>0</v>
      </c>
      <c r="F54" s="126">
        <f t="shared" si="16"/>
        <v>0</v>
      </c>
      <c r="G54" s="103"/>
      <c r="H54" s="103"/>
    </row>
    <row r="55" spans="1:8" ht="30" x14ac:dyDescent="0.25">
      <c r="A55" s="10" t="s">
        <v>102</v>
      </c>
      <c r="B55" s="19" t="s">
        <v>103</v>
      </c>
      <c r="C55" s="105">
        <f t="shared" si="8"/>
        <v>-175.92699999999999</v>
      </c>
      <c r="D55" s="153">
        <v>-175.92699999999999</v>
      </c>
      <c r="E55" s="248"/>
      <c r="F55" s="114"/>
      <c r="G55" s="103"/>
    </row>
    <row r="56" spans="1:8" ht="28.5" x14ac:dyDescent="0.2">
      <c r="A56" s="238" t="s">
        <v>49</v>
      </c>
      <c r="B56" s="230" t="s">
        <v>55</v>
      </c>
      <c r="C56" s="125">
        <f>D56+F56</f>
        <v>8.4</v>
      </c>
      <c r="D56" s="126">
        <f>D57</f>
        <v>8.4</v>
      </c>
      <c r="E56" s="126">
        <f t="shared" ref="E56:F56" si="17">E57</f>
        <v>8.4</v>
      </c>
      <c r="F56" s="126">
        <f t="shared" si="17"/>
        <v>0</v>
      </c>
      <c r="G56" s="103"/>
    </row>
    <row r="57" spans="1:8" ht="14.25" x14ac:dyDescent="0.2">
      <c r="A57" s="238" t="s">
        <v>50</v>
      </c>
      <c r="B57" s="230" t="s">
        <v>51</v>
      </c>
      <c r="C57" s="125">
        <f t="shared" si="8"/>
        <v>8.4</v>
      </c>
      <c r="D57" s="126">
        <f>D58</f>
        <v>8.4</v>
      </c>
      <c r="E57" s="126">
        <f t="shared" ref="E57:F57" si="18">E58</f>
        <v>8.4</v>
      </c>
      <c r="F57" s="126">
        <f t="shared" si="18"/>
        <v>0</v>
      </c>
      <c r="G57" s="103"/>
    </row>
    <row r="58" spans="1:8" ht="15" x14ac:dyDescent="0.25">
      <c r="A58" s="249" t="s">
        <v>53</v>
      </c>
      <c r="B58" s="19" t="s">
        <v>54</v>
      </c>
      <c r="C58" s="87">
        <f t="shared" si="8"/>
        <v>8.4</v>
      </c>
      <c r="D58" s="101">
        <v>8.4</v>
      </c>
      <c r="E58" s="241">
        <v>8.4</v>
      </c>
      <c r="F58" s="114"/>
    </row>
    <row r="59" spans="1:8" ht="28.5" x14ac:dyDescent="0.2">
      <c r="A59" s="238" t="s">
        <v>69</v>
      </c>
      <c r="B59" s="230" t="s">
        <v>125</v>
      </c>
      <c r="C59" s="125">
        <f t="shared" si="8"/>
        <v>-50</v>
      </c>
      <c r="D59" s="126">
        <f>D60</f>
        <v>-50</v>
      </c>
      <c r="E59" s="126">
        <f t="shared" ref="E59:F59" si="19">E60</f>
        <v>-25.6</v>
      </c>
      <c r="F59" s="126">
        <f t="shared" si="19"/>
        <v>0</v>
      </c>
    </row>
    <row r="60" spans="1:8" ht="14.25" x14ac:dyDescent="0.2">
      <c r="A60" s="238" t="s">
        <v>157</v>
      </c>
      <c r="B60" s="230" t="s">
        <v>158</v>
      </c>
      <c r="C60" s="125">
        <f t="shared" si="8"/>
        <v>-50</v>
      </c>
      <c r="D60" s="126">
        <f>D61</f>
        <v>-50</v>
      </c>
      <c r="E60" s="126">
        <f t="shared" ref="E60:F60" si="20">E61</f>
        <v>-25.6</v>
      </c>
      <c r="F60" s="126">
        <f t="shared" si="20"/>
        <v>0</v>
      </c>
    </row>
    <row r="61" spans="1:8" ht="15" x14ac:dyDescent="0.25">
      <c r="A61" s="249" t="s">
        <v>159</v>
      </c>
      <c r="B61" s="19" t="s">
        <v>52</v>
      </c>
      <c r="C61" s="87">
        <f t="shared" si="8"/>
        <v>-50</v>
      </c>
      <c r="D61" s="101">
        <v>-50</v>
      </c>
      <c r="E61" s="241">
        <v>-25.6</v>
      </c>
      <c r="F61" s="114"/>
    </row>
    <row r="62" spans="1:8" ht="28.5" x14ac:dyDescent="0.2">
      <c r="A62" s="222" t="s">
        <v>56</v>
      </c>
      <c r="B62" s="230" t="s">
        <v>57</v>
      </c>
      <c r="C62" s="125">
        <f t="shared" si="8"/>
        <v>64.5</v>
      </c>
      <c r="D62" s="126">
        <f>D63+D64</f>
        <v>63.5</v>
      </c>
      <c r="E62" s="126">
        <f t="shared" ref="E62:F62" si="21">E63+E64</f>
        <v>53.1</v>
      </c>
      <c r="F62" s="126">
        <f t="shared" si="21"/>
        <v>1</v>
      </c>
    </row>
    <row r="63" spans="1:8" ht="15" x14ac:dyDescent="0.25">
      <c r="A63" s="92" t="s">
        <v>58</v>
      </c>
      <c r="B63" s="18" t="s">
        <v>7</v>
      </c>
      <c r="C63" s="87">
        <f t="shared" si="8"/>
        <v>54.5</v>
      </c>
      <c r="D63" s="101">
        <v>54.5</v>
      </c>
      <c r="E63" s="241">
        <v>53.1</v>
      </c>
      <c r="F63" s="101"/>
      <c r="H63" s="13"/>
    </row>
    <row r="64" spans="1:8" ht="15" x14ac:dyDescent="0.25">
      <c r="A64" s="92" t="s">
        <v>114</v>
      </c>
      <c r="B64" s="18" t="s">
        <v>115</v>
      </c>
      <c r="C64" s="87">
        <f t="shared" si="8"/>
        <v>10</v>
      </c>
      <c r="D64" s="101">
        <v>9</v>
      </c>
      <c r="E64" s="248"/>
      <c r="F64" s="101">
        <v>1</v>
      </c>
    </row>
    <row r="65" spans="1:10" ht="42.75" x14ac:dyDescent="0.2">
      <c r="A65" s="192" t="s">
        <v>121</v>
      </c>
      <c r="B65" s="230" t="s">
        <v>122</v>
      </c>
      <c r="C65" s="250">
        <f>C66</f>
        <v>-21.5</v>
      </c>
      <c r="D65" s="250">
        <f>D66+D67</f>
        <v>-25.5</v>
      </c>
      <c r="E65" s="250">
        <f t="shared" ref="E65:F65" si="22">E66+E67</f>
        <v>-20.9</v>
      </c>
      <c r="F65" s="250">
        <f t="shared" si="22"/>
        <v>4</v>
      </c>
    </row>
    <row r="66" spans="1:10" ht="15" x14ac:dyDescent="0.25">
      <c r="A66" s="10" t="s">
        <v>164</v>
      </c>
      <c r="B66" s="18" t="s">
        <v>7</v>
      </c>
      <c r="C66" s="87">
        <f t="shared" si="8"/>
        <v>-21.5</v>
      </c>
      <c r="D66" s="241">
        <v>-21.5</v>
      </c>
      <c r="E66" s="241">
        <v>-20.9</v>
      </c>
      <c r="F66" s="101"/>
    </row>
    <row r="67" spans="1:10" ht="15" x14ac:dyDescent="0.25">
      <c r="A67" s="10" t="s">
        <v>165</v>
      </c>
      <c r="B67" s="18" t="s">
        <v>115</v>
      </c>
      <c r="C67" s="87">
        <f t="shared" si="8"/>
        <v>0</v>
      </c>
      <c r="D67" s="101">
        <v>-4</v>
      </c>
      <c r="E67" s="241"/>
      <c r="F67" s="101">
        <v>4</v>
      </c>
    </row>
    <row r="68" spans="1:10" ht="28.5" x14ac:dyDescent="0.2">
      <c r="A68" s="222" t="s">
        <v>17</v>
      </c>
      <c r="B68" s="230" t="s">
        <v>176</v>
      </c>
      <c r="C68" s="251">
        <f t="shared" ref="C68:C72" si="23">D68+F68</f>
        <v>283.995</v>
      </c>
      <c r="D68" s="251">
        <f>D70+D69+D71</f>
        <v>259.69600000000003</v>
      </c>
      <c r="E68" s="251">
        <f t="shared" ref="E68:F68" si="24">E70+E69+E71</f>
        <v>237.86099999999999</v>
      </c>
      <c r="F68" s="251">
        <f t="shared" si="24"/>
        <v>24.298999999999999</v>
      </c>
    </row>
    <row r="69" spans="1:10" ht="15" x14ac:dyDescent="0.2">
      <c r="A69" s="92" t="s">
        <v>44</v>
      </c>
      <c r="B69" s="18" t="s">
        <v>7</v>
      </c>
      <c r="C69" s="241">
        <f t="shared" si="23"/>
        <v>105.7</v>
      </c>
      <c r="D69" s="241">
        <v>105.7</v>
      </c>
      <c r="E69" s="241">
        <v>92.6</v>
      </c>
      <c r="F69" s="251"/>
    </row>
    <row r="70" spans="1:10" ht="15" x14ac:dyDescent="0.2">
      <c r="A70" s="92" t="s">
        <v>18</v>
      </c>
      <c r="B70" s="18" t="s">
        <v>16</v>
      </c>
      <c r="C70" s="252">
        <f t="shared" si="23"/>
        <v>172.29499999999999</v>
      </c>
      <c r="D70" s="228">
        <v>148.696</v>
      </c>
      <c r="E70" s="252">
        <v>145.261</v>
      </c>
      <c r="F70" s="252">
        <v>23.599</v>
      </c>
      <c r="H70" s="11"/>
      <c r="I70" s="11"/>
    </row>
    <row r="71" spans="1:10" ht="15" x14ac:dyDescent="0.25">
      <c r="A71" s="92" t="s">
        <v>168</v>
      </c>
      <c r="B71" s="18" t="s">
        <v>169</v>
      </c>
      <c r="C71" s="87">
        <f t="shared" si="23"/>
        <v>6</v>
      </c>
      <c r="D71" s="101">
        <v>5.3</v>
      </c>
      <c r="E71" s="100"/>
      <c r="F71" s="75">
        <v>0.7</v>
      </c>
      <c r="H71" s="256"/>
      <c r="I71" s="13"/>
      <c r="J71" s="13"/>
    </row>
    <row r="72" spans="1:10" ht="15" x14ac:dyDescent="0.2">
      <c r="A72" s="92" t="s">
        <v>37</v>
      </c>
      <c r="B72" s="16" t="s">
        <v>2</v>
      </c>
      <c r="C72" s="104">
        <f t="shared" si="23"/>
        <v>-808.64399999999989</v>
      </c>
      <c r="D72" s="109">
        <f>D14+D16+D51+D56+D59+D62+D65+D68</f>
        <v>4.9270000000000209</v>
      </c>
      <c r="E72" s="109">
        <f>E14+E16+E51+E56+E59+E62+E65+E68</f>
        <v>418.49400000000003</v>
      </c>
      <c r="F72" s="109">
        <f>F14+F16+F51+F56+F59+F62+F65+F68</f>
        <v>-813.57099999999991</v>
      </c>
      <c r="H72" s="257"/>
      <c r="I72" s="13"/>
      <c r="J72" s="13"/>
    </row>
    <row r="73" spans="1:10" ht="15" x14ac:dyDescent="0.2">
      <c r="A73" s="10"/>
      <c r="B73" s="20" t="s">
        <v>8</v>
      </c>
      <c r="C73" s="15"/>
      <c r="D73" s="15"/>
      <c r="E73" s="15"/>
      <c r="F73" s="15"/>
      <c r="H73" s="258"/>
      <c r="I73" s="259"/>
      <c r="J73" s="13"/>
    </row>
    <row r="74" spans="1:10" ht="30" x14ac:dyDescent="0.25">
      <c r="A74" s="150" t="s">
        <v>19</v>
      </c>
      <c r="B74" s="19" t="s">
        <v>38</v>
      </c>
      <c r="C74" s="153">
        <f t="shared" ref="C74:C76" si="25">D74+F74</f>
        <v>105.55600000000004</v>
      </c>
      <c r="D74" s="198">
        <f>D34+D58+D63+D69+D66+D50+D48+D44+D32+D20+D29+D17+D15+D41+D46+D53+D38</f>
        <v>489.32500000000005</v>
      </c>
      <c r="E74" s="198">
        <f t="shared" ref="E74:F74" si="26">E34+E58+E63+E69+E66+E50+E48+E44+E32+E20+E29+E17+E15+E41+E46+E53+E38</f>
        <v>308</v>
      </c>
      <c r="F74" s="198">
        <f t="shared" si="26"/>
        <v>-383.76900000000001</v>
      </c>
      <c r="H74" s="258"/>
      <c r="I74" s="256"/>
      <c r="J74" s="13"/>
    </row>
    <row r="75" spans="1:10" ht="15" x14ac:dyDescent="0.25">
      <c r="A75" s="169" t="s">
        <v>116</v>
      </c>
      <c r="B75" s="18" t="s">
        <v>115</v>
      </c>
      <c r="C75" s="101">
        <f t="shared" si="25"/>
        <v>16</v>
      </c>
      <c r="D75" s="99">
        <f>D64+D71+D67</f>
        <v>10.3</v>
      </c>
      <c r="E75" s="99">
        <f t="shared" ref="E75:F75" si="27">E64+E71+E67</f>
        <v>0</v>
      </c>
      <c r="F75" s="99">
        <f t="shared" si="27"/>
        <v>5.7</v>
      </c>
      <c r="H75" s="13"/>
      <c r="I75" s="257"/>
      <c r="J75" s="13"/>
    </row>
    <row r="76" spans="1:10" ht="15" x14ac:dyDescent="0.25">
      <c r="A76" s="150" t="s">
        <v>95</v>
      </c>
      <c r="B76" s="19" t="s">
        <v>52</v>
      </c>
      <c r="C76" s="101">
        <f t="shared" si="25"/>
        <v>-50</v>
      </c>
      <c r="D76" s="99">
        <f>D61</f>
        <v>-50</v>
      </c>
      <c r="E76" s="99">
        <f t="shared" ref="E76:F76" si="28">E61</f>
        <v>-25.6</v>
      </c>
      <c r="F76" s="99">
        <f t="shared" si="28"/>
        <v>0</v>
      </c>
      <c r="H76" s="256"/>
      <c r="I76" s="256"/>
      <c r="J76" s="13"/>
    </row>
    <row r="77" spans="1:10" ht="15" x14ac:dyDescent="0.25">
      <c r="A77" s="150" t="s">
        <v>20</v>
      </c>
      <c r="B77" s="121" t="s">
        <v>16</v>
      </c>
      <c r="C77" s="101">
        <f t="shared" ref="C77:C80" si="29">D77+F77</f>
        <v>0</v>
      </c>
      <c r="D77" s="105">
        <f>D70+D55+D42</f>
        <v>-24.297999999999995</v>
      </c>
      <c r="E77" s="105">
        <f>E70+E55+E42</f>
        <v>136.09399999999999</v>
      </c>
      <c r="F77" s="105">
        <f>F70+F55+F42</f>
        <v>24.298000000000002</v>
      </c>
      <c r="H77" s="13"/>
      <c r="I77" s="13"/>
      <c r="J77" s="13"/>
    </row>
    <row r="78" spans="1:10" ht="30" x14ac:dyDescent="0.25">
      <c r="A78" s="240" t="s">
        <v>199</v>
      </c>
      <c r="B78" s="19" t="s">
        <v>200</v>
      </c>
      <c r="C78" s="101">
        <f t="shared" si="29"/>
        <v>-233.7</v>
      </c>
      <c r="D78" s="87">
        <f>D35</f>
        <v>-200</v>
      </c>
      <c r="E78" s="87">
        <f t="shared" ref="E78:F78" si="30">E35</f>
        <v>0</v>
      </c>
      <c r="F78" s="87">
        <f t="shared" si="30"/>
        <v>-33.700000000000003</v>
      </c>
    </row>
    <row r="79" spans="1:10" ht="30" x14ac:dyDescent="0.25">
      <c r="A79" s="208" t="s">
        <v>185</v>
      </c>
      <c r="B79" s="207" t="s">
        <v>186</v>
      </c>
      <c r="C79" s="101">
        <f t="shared" si="29"/>
        <v>2.5</v>
      </c>
      <c r="D79" s="87">
        <f>D39</f>
        <v>-22.8</v>
      </c>
      <c r="E79" s="87">
        <f t="shared" ref="E79:F79" si="31">E39</f>
        <v>0</v>
      </c>
      <c r="F79" s="87">
        <f t="shared" si="31"/>
        <v>25.3</v>
      </c>
    </row>
    <row r="80" spans="1:10" ht="15" x14ac:dyDescent="0.25">
      <c r="A80" s="10" t="s">
        <v>201</v>
      </c>
      <c r="B80" s="226" t="s">
        <v>198</v>
      </c>
      <c r="C80" s="101">
        <f t="shared" si="29"/>
        <v>-649</v>
      </c>
      <c r="D80" s="87">
        <f>D36+D30</f>
        <v>-197.6</v>
      </c>
      <c r="E80" s="87">
        <f t="shared" ref="E80:F80" si="32">E36+E30</f>
        <v>0</v>
      </c>
      <c r="F80" s="87">
        <f t="shared" si="32"/>
        <v>-451.4</v>
      </c>
    </row>
    <row r="81" spans="2:6" x14ac:dyDescent="0.2">
      <c r="B81" s="253"/>
      <c r="C81" s="254"/>
      <c r="D81" s="254"/>
      <c r="E81" s="254"/>
      <c r="F81" s="202"/>
    </row>
    <row r="82" spans="2:6" ht="18" customHeight="1" x14ac:dyDescent="0.2">
      <c r="B82" s="98"/>
      <c r="C82" s="201"/>
      <c r="D82" s="203"/>
      <c r="E82" s="203"/>
      <c r="F82" s="204"/>
    </row>
    <row r="83" spans="2:6" x14ac:dyDescent="0.2">
      <c r="B83" s="2"/>
      <c r="C83" s="201"/>
      <c r="D83" s="203"/>
      <c r="E83" s="203"/>
      <c r="F83" s="204"/>
    </row>
    <row r="84" spans="2:6" ht="15" customHeight="1" x14ac:dyDescent="0.2">
      <c r="B84" s="2"/>
      <c r="C84" s="3"/>
      <c r="D84" s="204"/>
      <c r="E84" s="204"/>
      <c r="F84" s="204"/>
    </row>
    <row r="85" spans="2:6" x14ac:dyDescent="0.2">
      <c r="B85" s="2"/>
      <c r="C85" s="3"/>
      <c r="D85" s="3"/>
      <c r="E85" s="3"/>
      <c r="F85" s="3"/>
    </row>
    <row r="86" spans="2:6" x14ac:dyDescent="0.2">
      <c r="B86" s="2"/>
      <c r="C86" s="3"/>
      <c r="D86" s="3"/>
      <c r="E86" s="3"/>
      <c r="F86" s="3"/>
    </row>
    <row r="87" spans="2:6" x14ac:dyDescent="0.2">
      <c r="B87" s="2"/>
      <c r="C87" s="3"/>
      <c r="D87" s="3"/>
      <c r="E87" s="3"/>
      <c r="F87" s="3"/>
    </row>
    <row r="88" spans="2:6" x14ac:dyDescent="0.2">
      <c r="B88" s="2"/>
      <c r="C88" s="3"/>
      <c r="D88" s="3"/>
      <c r="E88" s="3"/>
      <c r="F88" s="3"/>
    </row>
    <row r="89" spans="2:6" x14ac:dyDescent="0.2">
      <c r="B89" s="2"/>
      <c r="C89" s="3"/>
      <c r="D89" s="3"/>
      <c r="E89" s="3"/>
      <c r="F89" s="3"/>
    </row>
    <row r="90" spans="2:6" ht="16.5" customHeight="1" x14ac:dyDescent="0.2"/>
    <row r="91" spans="2:6" ht="16.5" customHeight="1" x14ac:dyDescent="0.2">
      <c r="C91" s="1"/>
      <c r="D91" s="1"/>
      <c r="E91" s="1"/>
      <c r="F91" s="1"/>
    </row>
    <row r="94" spans="2:6" ht="17.25" customHeight="1" x14ac:dyDescent="0.2"/>
    <row r="97" ht="16.5" customHeight="1" x14ac:dyDescent="0.2"/>
    <row r="102" ht="15.75" customHeight="1" x14ac:dyDescent="0.2"/>
    <row r="106" ht="30" customHeight="1" x14ac:dyDescent="0.2"/>
    <row r="127" ht="30" customHeight="1" x14ac:dyDescent="0.2"/>
    <row r="128" ht="15" customHeight="1" x14ac:dyDescent="0.2"/>
    <row r="142" spans="10:10" x14ac:dyDescent="0.2">
      <c r="J142" s="9"/>
    </row>
  </sheetData>
  <mergeCells count="11">
    <mergeCell ref="M16:N16"/>
    <mergeCell ref="B5:E5"/>
    <mergeCell ref="B6:D6"/>
    <mergeCell ref="E9:F9"/>
    <mergeCell ref="A10:A12"/>
    <mergeCell ref="B10:B12"/>
    <mergeCell ref="C10:C12"/>
    <mergeCell ref="D10:F10"/>
    <mergeCell ref="D11:E11"/>
    <mergeCell ref="F11:F12"/>
    <mergeCell ref="B7:C7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0"/>
  <sheetViews>
    <sheetView zoomScale="130" zoomScaleNormal="130" workbookViewId="0">
      <selection activeCell="H6" sqref="H6"/>
    </sheetView>
  </sheetViews>
  <sheetFormatPr defaultRowHeight="12.75" x14ac:dyDescent="0.2"/>
  <cols>
    <col min="1" max="1" width="4.42578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9.5703125" customWidth="1"/>
    <col min="7" max="7" width="10.5703125" bestFit="1" customWidth="1"/>
  </cols>
  <sheetData>
    <row r="1" spans="1:11" ht="15" x14ac:dyDescent="0.25">
      <c r="A1" s="7"/>
      <c r="B1" s="7"/>
      <c r="C1" s="93" t="s">
        <v>0</v>
      </c>
      <c r="D1" s="93"/>
      <c r="E1" s="93"/>
      <c r="F1" s="7"/>
    </row>
    <row r="2" spans="1:11" ht="18" customHeight="1" x14ac:dyDescent="0.25">
      <c r="A2" s="7"/>
      <c r="B2" s="7"/>
      <c r="C2" s="93" t="s">
        <v>213</v>
      </c>
      <c r="D2" s="93"/>
      <c r="E2" s="93"/>
      <c r="F2" s="7"/>
    </row>
    <row r="3" spans="1:11" ht="15" x14ac:dyDescent="0.25">
      <c r="A3" s="7"/>
      <c r="B3" s="7"/>
      <c r="C3" s="93" t="s">
        <v>66</v>
      </c>
      <c r="D3" s="93"/>
      <c r="E3" s="93"/>
      <c r="F3" s="7"/>
    </row>
    <row r="4" spans="1:11" ht="15.75" customHeight="1" x14ac:dyDescent="0.25">
      <c r="A4" s="7"/>
      <c r="B4" s="7"/>
      <c r="C4" s="7"/>
      <c r="D4" s="7"/>
      <c r="E4" s="7"/>
      <c r="F4" s="7"/>
    </row>
    <row r="5" spans="1:11" ht="30.75" customHeight="1" x14ac:dyDescent="0.25">
      <c r="A5" s="7"/>
      <c r="B5" s="269" t="s">
        <v>67</v>
      </c>
      <c r="C5" s="269"/>
      <c r="D5" s="269"/>
      <c r="E5" s="269"/>
      <c r="F5" s="269"/>
      <c r="G5" s="131"/>
    </row>
    <row r="6" spans="1:11" ht="15.75" x14ac:dyDescent="0.25">
      <c r="A6" s="7"/>
      <c r="B6" s="115"/>
      <c r="C6" s="116"/>
      <c r="D6" s="116"/>
      <c r="E6" s="116"/>
      <c r="F6" s="95"/>
    </row>
    <row r="7" spans="1:11" ht="15" customHeight="1" x14ac:dyDescent="0.25">
      <c r="A7" s="7"/>
      <c r="B7" s="94"/>
      <c r="C7" s="95"/>
      <c r="D7" s="95"/>
      <c r="E7" s="95"/>
      <c r="F7" s="95"/>
    </row>
    <row r="8" spans="1:11" ht="13.5" customHeight="1" x14ac:dyDescent="0.25">
      <c r="A8" s="7"/>
      <c r="B8" s="7"/>
      <c r="C8" s="7"/>
      <c r="D8" s="7"/>
      <c r="E8" s="7"/>
      <c r="F8" s="93" t="s">
        <v>35</v>
      </c>
    </row>
    <row r="9" spans="1:11" ht="15" customHeight="1" x14ac:dyDescent="0.25">
      <c r="A9" s="282" t="s">
        <v>1</v>
      </c>
      <c r="B9" s="278" t="s">
        <v>68</v>
      </c>
      <c r="C9" s="278" t="s">
        <v>2</v>
      </c>
      <c r="D9" s="283" t="s">
        <v>3</v>
      </c>
      <c r="E9" s="283"/>
      <c r="F9" s="283"/>
    </row>
    <row r="10" spans="1:11" ht="14.25" customHeight="1" x14ac:dyDescent="0.25">
      <c r="A10" s="282"/>
      <c r="B10" s="278"/>
      <c r="C10" s="278"/>
      <c r="D10" s="283" t="s">
        <v>4</v>
      </c>
      <c r="E10" s="283"/>
      <c r="F10" s="278" t="s">
        <v>5</v>
      </c>
    </row>
    <row r="11" spans="1:11" ht="31.5" customHeight="1" x14ac:dyDescent="0.2">
      <c r="A11" s="282"/>
      <c r="B11" s="278"/>
      <c r="C11" s="278"/>
      <c r="D11" s="122" t="s">
        <v>6</v>
      </c>
      <c r="E11" s="122" t="s">
        <v>26</v>
      </c>
      <c r="F11" s="278"/>
    </row>
    <row r="12" spans="1:11" ht="10.5" customHeight="1" x14ac:dyDescent="0.2">
      <c r="A12" s="133">
        <v>1</v>
      </c>
      <c r="B12" s="133">
        <v>2</v>
      </c>
      <c r="C12" s="107">
        <v>3</v>
      </c>
      <c r="D12" s="108">
        <v>4</v>
      </c>
      <c r="E12" s="108">
        <v>5</v>
      </c>
      <c r="F12" s="108">
        <v>6</v>
      </c>
    </row>
    <row r="13" spans="1:11" ht="15" customHeight="1" x14ac:dyDescent="0.25">
      <c r="A13" s="173" t="s">
        <v>49</v>
      </c>
      <c r="B13" s="96" t="s">
        <v>127</v>
      </c>
      <c r="C13" s="134"/>
      <c r="D13" s="108"/>
      <c r="E13" s="108"/>
      <c r="F13" s="108"/>
      <c r="K13" s="135"/>
    </row>
    <row r="14" spans="1:11" ht="29.25" x14ac:dyDescent="0.25">
      <c r="A14" s="132"/>
      <c r="B14" s="174" t="s">
        <v>125</v>
      </c>
      <c r="C14" s="175">
        <f t="shared" ref="C14:C16" si="0">D14+F14</f>
        <v>-50</v>
      </c>
      <c r="D14" s="176">
        <f>D15+D16</f>
        <v>-50</v>
      </c>
      <c r="E14" s="176">
        <f t="shared" ref="E14:F14" si="1">E15+E16</f>
        <v>-25.6</v>
      </c>
      <c r="F14" s="176">
        <f t="shared" si="1"/>
        <v>0</v>
      </c>
    </row>
    <row r="15" spans="1:11" ht="30.75" customHeight="1" x14ac:dyDescent="0.25">
      <c r="A15" s="177" t="s">
        <v>50</v>
      </c>
      <c r="B15" s="78" t="s">
        <v>124</v>
      </c>
      <c r="C15" s="134">
        <f t="shared" si="0"/>
        <v>-26</v>
      </c>
      <c r="D15" s="185">
        <v>-26</v>
      </c>
      <c r="E15" s="185">
        <v>-25.6</v>
      </c>
      <c r="F15" s="108"/>
    </row>
    <row r="16" spans="1:11" ht="60" x14ac:dyDescent="0.25">
      <c r="A16" s="177" t="s">
        <v>126</v>
      </c>
      <c r="B16" s="78" t="s">
        <v>128</v>
      </c>
      <c r="C16" s="134">
        <f t="shared" si="0"/>
        <v>-24</v>
      </c>
      <c r="D16" s="185">
        <v>-24</v>
      </c>
      <c r="E16" s="108"/>
      <c r="F16" s="108"/>
    </row>
    <row r="17" spans="1:6" ht="14.25" x14ac:dyDescent="0.2">
      <c r="A17" s="85"/>
      <c r="B17" s="73" t="s">
        <v>70</v>
      </c>
      <c r="C17" s="118">
        <f t="shared" ref="C17" si="2">D17+F17</f>
        <v>-50</v>
      </c>
      <c r="D17" s="97">
        <f>D14</f>
        <v>-50</v>
      </c>
      <c r="E17" s="97">
        <f t="shared" ref="E17:F17" si="3">E14</f>
        <v>-25.6</v>
      </c>
      <c r="F17" s="97">
        <f t="shared" si="3"/>
        <v>0</v>
      </c>
    </row>
    <row r="18" spans="1:6" ht="15" x14ac:dyDescent="0.2">
      <c r="A18" s="34"/>
      <c r="B18" s="90"/>
      <c r="C18" s="89"/>
      <c r="D18" s="91"/>
      <c r="E18" s="89"/>
      <c r="F18" s="40"/>
    </row>
    <row r="19" spans="1:6" ht="60.75" customHeight="1" x14ac:dyDescent="0.2">
      <c r="A19" s="34"/>
      <c r="B19" s="37"/>
      <c r="C19" s="111"/>
      <c r="D19" s="111"/>
      <c r="E19" s="111"/>
      <c r="F19" s="30"/>
    </row>
    <row r="20" spans="1:6" ht="15" x14ac:dyDescent="0.2">
      <c r="A20" s="34"/>
      <c r="B20" s="37"/>
      <c r="C20" s="30"/>
      <c r="D20" s="30"/>
      <c r="E20" s="30"/>
      <c r="F20" s="30"/>
    </row>
    <row r="21" spans="1:6" ht="15" x14ac:dyDescent="0.2">
      <c r="A21" s="41"/>
      <c r="B21" s="29"/>
      <c r="C21" s="42"/>
      <c r="D21" s="30"/>
      <c r="E21" s="30"/>
      <c r="F21" s="30"/>
    </row>
    <row r="22" spans="1:6" ht="14.25" x14ac:dyDescent="0.2">
      <c r="A22" s="32"/>
      <c r="B22" s="33"/>
      <c r="C22" s="26"/>
      <c r="D22" s="27"/>
      <c r="E22" s="27"/>
      <c r="F22" s="27"/>
    </row>
    <row r="23" spans="1:6" ht="15" x14ac:dyDescent="0.2">
      <c r="A23" s="34"/>
      <c r="B23" s="37"/>
      <c r="C23" s="28"/>
      <c r="D23" s="30"/>
      <c r="E23" s="30"/>
      <c r="F23" s="30"/>
    </row>
    <row r="24" spans="1:6" ht="15" x14ac:dyDescent="0.2">
      <c r="A24" s="34"/>
      <c r="B24" s="35"/>
      <c r="C24" s="28"/>
      <c r="D24" s="30"/>
      <c r="E24" s="30"/>
      <c r="F24" s="30"/>
    </row>
    <row r="25" spans="1:6" ht="14.25" x14ac:dyDescent="0.2">
      <c r="A25" s="43"/>
      <c r="B25" s="44"/>
      <c r="C25" s="45"/>
      <c r="D25" s="46"/>
      <c r="E25" s="47"/>
      <c r="F25" s="46"/>
    </row>
    <row r="26" spans="1:6" ht="15" x14ac:dyDescent="0.2">
      <c r="A26" s="41"/>
      <c r="B26" s="37"/>
      <c r="C26" s="48"/>
      <c r="D26" s="40"/>
      <c r="E26" s="42"/>
      <c r="F26" s="30"/>
    </row>
    <row r="27" spans="1:6" ht="15" x14ac:dyDescent="0.2">
      <c r="A27" s="41"/>
      <c r="B27" s="37"/>
      <c r="C27" s="28"/>
      <c r="D27" s="42"/>
      <c r="E27" s="42"/>
      <c r="F27" s="30"/>
    </row>
    <row r="28" spans="1:6" ht="15" x14ac:dyDescent="0.2">
      <c r="A28" s="41"/>
      <c r="B28" s="37"/>
      <c r="C28" s="28"/>
      <c r="D28" s="42"/>
      <c r="E28" s="42"/>
      <c r="F28" s="30"/>
    </row>
    <row r="29" spans="1:6" ht="15" x14ac:dyDescent="0.2">
      <c r="A29" s="34"/>
      <c r="B29" s="29"/>
      <c r="C29" s="42"/>
      <c r="D29" s="30"/>
      <c r="E29" s="30"/>
      <c r="F29" s="30"/>
    </row>
    <row r="30" spans="1:6" ht="15" x14ac:dyDescent="0.2">
      <c r="A30" s="34"/>
      <c r="B30" s="29"/>
      <c r="C30" s="42"/>
      <c r="D30" s="30"/>
      <c r="E30" s="30"/>
      <c r="F30" s="30"/>
    </row>
    <row r="31" spans="1:6" ht="15" x14ac:dyDescent="0.2">
      <c r="A31" s="34"/>
      <c r="B31" s="37"/>
      <c r="C31" s="42"/>
      <c r="D31" s="30"/>
      <c r="E31" s="30"/>
      <c r="F31" s="30"/>
    </row>
    <row r="32" spans="1:6" ht="14.25" x14ac:dyDescent="0.2">
      <c r="A32" s="43"/>
      <c r="B32" s="49"/>
      <c r="C32" s="47"/>
      <c r="D32" s="50"/>
      <c r="E32" s="50"/>
      <c r="F32" s="50"/>
    </row>
    <row r="33" spans="1:6" ht="15" x14ac:dyDescent="0.2">
      <c r="A33" s="41"/>
      <c r="B33" s="37"/>
      <c r="C33" s="42"/>
      <c r="D33" s="42"/>
      <c r="E33" s="42"/>
      <c r="F33" s="30"/>
    </row>
    <row r="34" spans="1:6" ht="15" x14ac:dyDescent="0.2">
      <c r="A34" s="41"/>
      <c r="B34" s="37"/>
      <c r="C34" s="42"/>
      <c r="D34" s="30"/>
      <c r="E34" s="30"/>
      <c r="F34" s="30"/>
    </row>
    <row r="35" spans="1:6" ht="15" x14ac:dyDescent="0.2">
      <c r="A35" s="41"/>
      <c r="B35" s="37"/>
      <c r="C35" s="42"/>
      <c r="D35" s="51"/>
      <c r="E35" s="42"/>
      <c r="F35" s="30"/>
    </row>
    <row r="36" spans="1:6" ht="15" x14ac:dyDescent="0.2">
      <c r="A36" s="41"/>
      <c r="B36" s="29"/>
      <c r="C36" s="42"/>
      <c r="D36" s="30"/>
      <c r="E36" s="30"/>
      <c r="F36" s="30"/>
    </row>
    <row r="37" spans="1:6" ht="15" x14ac:dyDescent="0.2">
      <c r="A37" s="34"/>
      <c r="B37" s="29"/>
      <c r="C37" s="42"/>
      <c r="D37" s="30"/>
      <c r="E37" s="30"/>
      <c r="F37" s="30"/>
    </row>
    <row r="38" spans="1:6" ht="15" x14ac:dyDescent="0.2">
      <c r="A38" s="41"/>
      <c r="B38" s="29"/>
      <c r="C38" s="42"/>
      <c r="D38" s="42"/>
      <c r="E38" s="42"/>
      <c r="F38" s="30"/>
    </row>
    <row r="39" spans="1:6" ht="15" x14ac:dyDescent="0.2">
      <c r="A39" s="41"/>
      <c r="B39" s="37"/>
      <c r="C39" s="42"/>
      <c r="D39" s="30"/>
      <c r="E39" s="30"/>
      <c r="F39" s="30"/>
    </row>
    <row r="40" spans="1:6" ht="15" x14ac:dyDescent="0.2">
      <c r="A40" s="41"/>
      <c r="B40" s="37"/>
      <c r="C40" s="42"/>
      <c r="D40" s="30"/>
      <c r="E40" s="30"/>
      <c r="F40" s="30"/>
    </row>
    <row r="41" spans="1:6" ht="14.25" x14ac:dyDescent="0.2">
      <c r="A41" s="32"/>
      <c r="B41" s="38"/>
      <c r="C41" s="27"/>
      <c r="D41" s="27"/>
      <c r="E41" s="27"/>
      <c r="F41" s="27"/>
    </row>
    <row r="42" spans="1:6" ht="15" x14ac:dyDescent="0.2">
      <c r="A42" s="34"/>
      <c r="B42" s="29"/>
      <c r="C42" s="30"/>
      <c r="D42" s="30"/>
      <c r="E42" s="27"/>
      <c r="F42" s="27"/>
    </row>
    <row r="43" spans="1:6" ht="15" x14ac:dyDescent="0.2">
      <c r="A43" s="52"/>
      <c r="B43" s="29"/>
      <c r="C43" s="30"/>
      <c r="D43" s="30"/>
      <c r="E43" s="27"/>
      <c r="F43" s="27"/>
    </row>
    <row r="44" spans="1:6" ht="15" x14ac:dyDescent="0.2">
      <c r="A44" s="34"/>
      <c r="B44" s="35"/>
      <c r="C44" s="28"/>
      <c r="D44" s="30"/>
      <c r="E44" s="28"/>
      <c r="F44" s="28"/>
    </row>
    <row r="45" spans="1:6" ht="19.5" customHeight="1" x14ac:dyDescent="0.2">
      <c r="A45" s="32"/>
      <c r="B45" s="38"/>
      <c r="C45" s="27"/>
      <c r="D45" s="27"/>
      <c r="E45" s="27"/>
      <c r="F45" s="27"/>
    </row>
    <row r="46" spans="1:6" ht="15" x14ac:dyDescent="0.2">
      <c r="A46" s="34"/>
      <c r="B46" s="37"/>
      <c r="C46" s="30"/>
      <c r="D46" s="30"/>
      <c r="E46" s="30"/>
      <c r="F46" s="30"/>
    </row>
    <row r="47" spans="1:6" ht="14.25" x14ac:dyDescent="0.2">
      <c r="A47" s="53"/>
      <c r="B47" s="33"/>
      <c r="C47" s="27"/>
      <c r="D47" s="31"/>
      <c r="E47" s="27"/>
      <c r="F47" s="27"/>
    </row>
    <row r="48" spans="1:6" ht="15" x14ac:dyDescent="0.2">
      <c r="A48" s="34"/>
      <c r="B48" s="37"/>
      <c r="C48" s="30"/>
      <c r="D48" s="30"/>
      <c r="E48" s="30"/>
      <c r="F48" s="30"/>
    </row>
    <row r="49" spans="1:8" ht="15" x14ac:dyDescent="0.2">
      <c r="A49" s="54"/>
      <c r="B49" s="37"/>
      <c r="C49" s="30"/>
      <c r="D49" s="36"/>
      <c r="E49" s="28"/>
      <c r="F49" s="28"/>
    </row>
    <row r="50" spans="1:8" ht="19.5" customHeight="1" x14ac:dyDescent="0.2">
      <c r="A50" s="54"/>
      <c r="B50" s="37"/>
      <c r="C50" s="30"/>
      <c r="D50" s="36"/>
      <c r="E50" s="28"/>
      <c r="F50" s="28"/>
    </row>
    <row r="51" spans="1:8" ht="14.25" x14ac:dyDescent="0.2">
      <c r="A51" s="32"/>
      <c r="B51" s="33"/>
      <c r="C51" s="26"/>
      <c r="D51" s="31"/>
      <c r="E51" s="27"/>
      <c r="F51" s="27"/>
    </row>
    <row r="52" spans="1:8" ht="15" x14ac:dyDescent="0.2">
      <c r="A52" s="34"/>
      <c r="B52" s="35"/>
      <c r="C52" s="28"/>
      <c r="D52" s="36"/>
      <c r="E52" s="28"/>
      <c r="F52" s="28"/>
    </row>
    <row r="53" spans="1:8" ht="15" customHeight="1" x14ac:dyDescent="0.2">
      <c r="A53" s="34"/>
      <c r="B53" s="35"/>
      <c r="C53" s="28"/>
      <c r="D53" s="36"/>
      <c r="E53" s="28"/>
      <c r="F53" s="28"/>
    </row>
    <row r="54" spans="1:8" ht="14.25" x14ac:dyDescent="0.2">
      <c r="A54" s="53"/>
      <c r="B54" s="55"/>
      <c r="C54" s="27"/>
      <c r="D54" s="27"/>
      <c r="E54" s="27"/>
      <c r="F54" s="27"/>
    </row>
    <row r="55" spans="1:8" ht="18.75" customHeight="1" x14ac:dyDescent="0.2">
      <c r="A55" s="54"/>
      <c r="B55" s="35"/>
      <c r="C55" s="30"/>
      <c r="D55" s="30"/>
      <c r="E55" s="28"/>
      <c r="F55" s="28"/>
    </row>
    <row r="56" spans="1:8" ht="30" customHeight="1" x14ac:dyDescent="0.2">
      <c r="A56" s="53"/>
      <c r="B56" s="33"/>
      <c r="C56" s="27"/>
      <c r="D56" s="27"/>
      <c r="E56" s="27"/>
      <c r="F56" s="27"/>
    </row>
    <row r="57" spans="1:8" ht="15" x14ac:dyDescent="0.2">
      <c r="A57" s="54"/>
      <c r="B57" s="35"/>
      <c r="C57" s="30"/>
      <c r="D57" s="30"/>
      <c r="E57" s="28"/>
      <c r="F57" s="28"/>
    </row>
    <row r="58" spans="1:8" ht="14.25" x14ac:dyDescent="0.2">
      <c r="A58" s="53"/>
      <c r="B58" s="55"/>
      <c r="C58" s="27"/>
      <c r="D58" s="27"/>
      <c r="E58" s="27"/>
      <c r="F58" s="27"/>
      <c r="H58" s="13"/>
    </row>
    <row r="59" spans="1:8" ht="15" x14ac:dyDescent="0.2">
      <c r="A59" s="54"/>
      <c r="B59" s="35"/>
      <c r="C59" s="30"/>
      <c r="D59" s="30"/>
      <c r="E59" s="28"/>
      <c r="F59" s="28"/>
    </row>
    <row r="60" spans="1:8" ht="15" x14ac:dyDescent="0.2">
      <c r="A60" s="54"/>
      <c r="B60" s="35"/>
      <c r="C60" s="30"/>
      <c r="D60" s="30"/>
      <c r="E60" s="28"/>
      <c r="F60" s="28"/>
    </row>
    <row r="61" spans="1:8" ht="15" x14ac:dyDescent="0.2">
      <c r="A61" s="54"/>
      <c r="B61" s="37"/>
      <c r="C61" s="30"/>
      <c r="D61" s="30"/>
      <c r="E61" s="28"/>
      <c r="F61" s="28"/>
    </row>
    <row r="62" spans="1:8" ht="15" x14ac:dyDescent="0.25">
      <c r="A62" s="56"/>
      <c r="B62" s="57"/>
      <c r="C62" s="39"/>
      <c r="D62" s="31"/>
      <c r="E62" s="31"/>
      <c r="F62" s="31"/>
      <c r="G62" s="12"/>
    </row>
    <row r="63" spans="1:8" ht="15" x14ac:dyDescent="0.25">
      <c r="A63" s="32"/>
      <c r="B63" s="33"/>
      <c r="C63" s="46"/>
      <c r="D63" s="27"/>
      <c r="E63" s="27"/>
      <c r="F63" s="46"/>
      <c r="G63" s="12"/>
    </row>
    <row r="64" spans="1:8" ht="30" customHeight="1" x14ac:dyDescent="0.2">
      <c r="A64" s="34"/>
      <c r="B64" s="37"/>
      <c r="C64" s="40"/>
      <c r="D64" s="30"/>
      <c r="E64" s="30"/>
      <c r="F64" s="40"/>
    </row>
    <row r="65" spans="1:7" ht="15" customHeight="1" x14ac:dyDescent="0.2">
      <c r="A65" s="32"/>
      <c r="B65" s="58"/>
      <c r="C65" s="27"/>
      <c r="D65" s="27"/>
      <c r="E65" s="27"/>
      <c r="F65" s="27"/>
    </row>
    <row r="66" spans="1:7" ht="15" customHeight="1" x14ac:dyDescent="0.2">
      <c r="A66" s="34"/>
      <c r="B66" s="37"/>
      <c r="C66" s="30"/>
      <c r="D66" s="30"/>
      <c r="E66" s="30"/>
      <c r="F66" s="30"/>
    </row>
    <row r="67" spans="1:7" ht="14.25" x14ac:dyDescent="0.2">
      <c r="A67" s="59"/>
      <c r="B67" s="57"/>
      <c r="C67" s="27"/>
      <c r="D67" s="27"/>
      <c r="E67" s="27"/>
      <c r="F67" s="27"/>
      <c r="G67" s="8"/>
    </row>
    <row r="68" spans="1:7" ht="14.25" x14ac:dyDescent="0.2">
      <c r="A68" s="59"/>
      <c r="B68" s="57"/>
      <c r="C68" s="27"/>
      <c r="D68" s="27"/>
      <c r="E68" s="27"/>
      <c r="F68" s="27"/>
      <c r="G68" s="8"/>
    </row>
    <row r="69" spans="1:7" ht="15" x14ac:dyDescent="0.2">
      <c r="A69" s="60"/>
      <c r="B69" s="37"/>
      <c r="C69" s="30"/>
      <c r="D69" s="30"/>
      <c r="E69" s="30"/>
      <c r="F69" s="30"/>
    </row>
    <row r="70" spans="1:7" ht="15" x14ac:dyDescent="0.2">
      <c r="A70" s="60"/>
      <c r="B70" s="37"/>
      <c r="C70" s="30"/>
      <c r="D70" s="30"/>
      <c r="E70" s="30"/>
      <c r="F70" s="30"/>
    </row>
    <row r="71" spans="1:7" ht="14.25" x14ac:dyDescent="0.2">
      <c r="A71" s="59"/>
      <c r="B71" s="57"/>
      <c r="C71" s="27"/>
      <c r="D71" s="27"/>
      <c r="E71" s="27"/>
      <c r="F71" s="27"/>
    </row>
    <row r="72" spans="1:7" ht="14.25" x14ac:dyDescent="0.2">
      <c r="A72" s="59"/>
      <c r="B72" s="57"/>
      <c r="C72" s="27"/>
      <c r="D72" s="27"/>
      <c r="E72" s="27"/>
      <c r="F72" s="27"/>
    </row>
    <row r="73" spans="1:7" ht="20.25" customHeight="1" x14ac:dyDescent="0.2">
      <c r="A73" s="60"/>
      <c r="B73" s="37"/>
      <c r="C73" s="30"/>
      <c r="D73" s="30"/>
      <c r="E73" s="30"/>
      <c r="F73" s="30"/>
    </row>
    <row r="74" spans="1:7" ht="15" x14ac:dyDescent="0.2">
      <c r="A74" s="60"/>
      <c r="B74" s="37"/>
      <c r="C74" s="30"/>
      <c r="D74" s="30"/>
      <c r="E74" s="30"/>
      <c r="F74" s="30"/>
    </row>
    <row r="75" spans="1:7" ht="19.5" customHeight="1" x14ac:dyDescent="0.2">
      <c r="A75" s="61"/>
      <c r="B75" s="57"/>
      <c r="C75" s="27"/>
      <c r="D75" s="27"/>
      <c r="E75" s="27"/>
      <c r="F75" s="27"/>
    </row>
    <row r="76" spans="1:7" ht="15" x14ac:dyDescent="0.2">
      <c r="A76" s="34"/>
      <c r="B76" s="35"/>
      <c r="C76" s="30"/>
      <c r="D76" s="30"/>
      <c r="E76" s="30"/>
      <c r="F76" s="30"/>
    </row>
    <row r="77" spans="1:7" ht="15" x14ac:dyDescent="0.2">
      <c r="A77" s="34"/>
      <c r="B77" s="35"/>
      <c r="C77" s="30"/>
      <c r="D77" s="30"/>
      <c r="E77" s="30"/>
      <c r="F77" s="30"/>
    </row>
    <row r="78" spans="1:7" ht="14.25" x14ac:dyDescent="0.2">
      <c r="A78" s="32"/>
      <c r="B78" s="57"/>
      <c r="C78" s="27"/>
      <c r="D78" s="27"/>
      <c r="E78" s="27"/>
      <c r="F78" s="27"/>
    </row>
    <row r="79" spans="1:7" ht="15" x14ac:dyDescent="0.2">
      <c r="A79" s="34"/>
      <c r="B79" s="35"/>
      <c r="C79" s="30"/>
      <c r="D79" s="30"/>
      <c r="E79" s="30"/>
      <c r="F79" s="30"/>
    </row>
    <row r="80" spans="1:7" ht="15" x14ac:dyDescent="0.2">
      <c r="A80" s="34"/>
      <c r="B80" s="35"/>
      <c r="C80" s="30"/>
      <c r="D80" s="30"/>
      <c r="E80" s="30"/>
      <c r="F80" s="30"/>
    </row>
    <row r="81" spans="1:9" ht="15" x14ac:dyDescent="0.2">
      <c r="A81" s="34"/>
      <c r="B81" s="35"/>
      <c r="C81" s="30"/>
      <c r="D81" s="30"/>
      <c r="E81" s="30"/>
      <c r="F81" s="30"/>
      <c r="H81" s="8"/>
    </row>
    <row r="82" spans="1:9" ht="14.25" x14ac:dyDescent="0.2">
      <c r="A82" s="56"/>
      <c r="B82" s="57"/>
      <c r="C82" s="31"/>
      <c r="D82" s="31"/>
      <c r="E82" s="31"/>
      <c r="F82" s="27"/>
    </row>
    <row r="83" spans="1:9" ht="15" x14ac:dyDescent="0.2">
      <c r="A83" s="34"/>
      <c r="B83" s="35"/>
      <c r="C83" s="30"/>
      <c r="D83" s="36"/>
      <c r="E83" s="30"/>
      <c r="F83" s="30"/>
    </row>
    <row r="84" spans="1:9" ht="15" x14ac:dyDescent="0.2">
      <c r="A84" s="34"/>
      <c r="B84" s="35"/>
      <c r="C84" s="30"/>
      <c r="D84" s="36"/>
      <c r="E84" s="30"/>
      <c r="F84" s="30"/>
    </row>
    <row r="85" spans="1:9" ht="24.95" customHeight="1" x14ac:dyDescent="0.2">
      <c r="A85" s="34"/>
      <c r="B85" s="37"/>
      <c r="C85" s="30"/>
      <c r="D85" s="30"/>
      <c r="E85" s="30"/>
      <c r="F85" s="30"/>
      <c r="G85" s="8"/>
    </row>
    <row r="86" spans="1:9" ht="15" x14ac:dyDescent="0.2">
      <c r="A86" s="34"/>
      <c r="B86" s="37"/>
      <c r="C86" s="30"/>
      <c r="D86" s="30"/>
      <c r="E86" s="30"/>
      <c r="F86" s="30"/>
    </row>
    <row r="87" spans="1:9" ht="15" x14ac:dyDescent="0.2">
      <c r="A87" s="34"/>
      <c r="B87" s="35"/>
      <c r="C87" s="30"/>
      <c r="D87" s="30"/>
      <c r="E87" s="28"/>
      <c r="F87" s="28"/>
    </row>
    <row r="88" spans="1:9" ht="15.75" x14ac:dyDescent="0.2">
      <c r="A88" s="62"/>
      <c r="B88" s="63"/>
      <c r="C88" s="31"/>
      <c r="D88" s="39"/>
      <c r="E88" s="39"/>
      <c r="F88" s="39"/>
    </row>
    <row r="89" spans="1:9" ht="15" x14ac:dyDescent="0.2">
      <c r="A89" s="34"/>
      <c r="B89" s="64"/>
      <c r="C89" s="27"/>
      <c r="D89" s="27"/>
      <c r="E89" s="27"/>
      <c r="F89" s="27"/>
    </row>
    <row r="90" spans="1:9" ht="15" x14ac:dyDescent="0.2">
      <c r="A90" s="65"/>
      <c r="B90" s="35"/>
      <c r="C90" s="36"/>
      <c r="D90" s="66"/>
      <c r="E90" s="66"/>
      <c r="F90" s="66"/>
    </row>
    <row r="91" spans="1:9" ht="15" x14ac:dyDescent="0.2">
      <c r="A91" s="41"/>
      <c r="B91" s="37"/>
      <c r="C91" s="42"/>
      <c r="D91" s="30"/>
      <c r="E91" s="30"/>
      <c r="F91" s="30"/>
      <c r="I91" s="8"/>
    </row>
    <row r="92" spans="1:9" ht="15" x14ac:dyDescent="0.2">
      <c r="A92" s="41"/>
      <c r="B92" s="37"/>
      <c r="C92" s="42"/>
      <c r="D92" s="51"/>
      <c r="E92" s="42"/>
      <c r="F92" s="30"/>
    </row>
    <row r="93" spans="1:9" ht="30" customHeight="1" x14ac:dyDescent="0.2">
      <c r="A93" s="65"/>
      <c r="B93" s="35"/>
      <c r="C93" s="30"/>
      <c r="D93" s="30"/>
      <c r="E93" s="30"/>
      <c r="F93" s="30"/>
    </row>
    <row r="94" spans="1:9" ht="45" customHeight="1" x14ac:dyDescent="0.2">
      <c r="A94" s="65"/>
      <c r="B94" s="35"/>
      <c r="C94" s="30"/>
      <c r="D94" s="36"/>
      <c r="E94" s="30"/>
      <c r="F94" s="30"/>
    </row>
    <row r="95" spans="1:9" ht="15" x14ac:dyDescent="0.2">
      <c r="A95" s="65"/>
      <c r="B95" s="35"/>
      <c r="C95" s="30"/>
      <c r="D95" s="36"/>
      <c r="E95" s="30"/>
      <c r="F95" s="30"/>
    </row>
    <row r="96" spans="1:9" ht="15" x14ac:dyDescent="0.2">
      <c r="A96" s="54"/>
      <c r="B96" s="37"/>
      <c r="C96" s="30"/>
      <c r="D96" s="36"/>
      <c r="E96" s="28"/>
      <c r="F96" s="28"/>
    </row>
    <row r="97" spans="1:6" ht="17.25" customHeight="1" x14ac:dyDescent="0.2">
      <c r="A97" s="65"/>
      <c r="B97" s="37"/>
      <c r="C97" s="30"/>
      <c r="D97" s="30"/>
      <c r="E97" s="30"/>
      <c r="F97" s="30"/>
    </row>
    <row r="98" spans="1:6" ht="15" x14ac:dyDescent="0.2">
      <c r="A98" s="34"/>
      <c r="B98" s="37"/>
      <c r="C98" s="30"/>
      <c r="D98" s="30"/>
      <c r="E98" s="30"/>
      <c r="F98" s="30"/>
    </row>
    <row r="99" spans="1:6" ht="15" x14ac:dyDescent="0.2">
      <c r="A99" s="65"/>
      <c r="B99" s="37"/>
      <c r="C99" s="30"/>
      <c r="D99" s="30"/>
      <c r="E99" s="30"/>
      <c r="F99" s="30"/>
    </row>
    <row r="100" spans="1:6" ht="15" x14ac:dyDescent="0.2">
      <c r="A100" s="65"/>
      <c r="B100" s="37"/>
      <c r="C100" s="30"/>
      <c r="D100" s="30"/>
      <c r="E100" s="30"/>
      <c r="F100" s="30"/>
    </row>
    <row r="101" spans="1:6" ht="15" x14ac:dyDescent="0.2">
      <c r="A101" s="65"/>
      <c r="B101" s="37"/>
      <c r="C101" s="30"/>
      <c r="D101" s="30"/>
      <c r="E101" s="30"/>
      <c r="F101" s="30"/>
    </row>
    <row r="102" spans="1:6" ht="15" x14ac:dyDescent="0.2">
      <c r="A102" s="65"/>
      <c r="B102" s="29"/>
      <c r="C102" s="30"/>
      <c r="D102" s="30"/>
      <c r="E102" s="30"/>
      <c r="F102" s="30"/>
    </row>
    <row r="103" spans="1:6" ht="15" x14ac:dyDescent="0.2">
      <c r="A103" s="65"/>
      <c r="B103" s="37"/>
      <c r="C103" s="30"/>
      <c r="D103" s="30"/>
      <c r="E103" s="30"/>
      <c r="F103" s="30"/>
    </row>
    <row r="104" spans="1:6" ht="15" x14ac:dyDescent="0.2">
      <c r="A104" s="34"/>
      <c r="B104" s="37"/>
      <c r="C104" s="30"/>
      <c r="D104" s="30"/>
      <c r="E104" s="30"/>
      <c r="F104" s="36"/>
    </row>
    <row r="105" spans="1:6" ht="45" customHeight="1" x14ac:dyDescent="0.2">
      <c r="A105" s="34"/>
      <c r="B105" s="29"/>
      <c r="C105" s="42"/>
      <c r="D105" s="30"/>
      <c r="E105" s="30"/>
      <c r="F105" s="30"/>
    </row>
    <row r="106" spans="1:6" ht="15" x14ac:dyDescent="0.2">
      <c r="A106" s="67"/>
      <c r="B106" s="37"/>
      <c r="C106" s="30"/>
      <c r="D106" s="30"/>
      <c r="E106" s="30"/>
      <c r="F106" s="36"/>
    </row>
    <row r="107" spans="1:6" ht="15" x14ac:dyDescent="0.2">
      <c r="A107" s="65"/>
      <c r="B107" s="68"/>
      <c r="C107" s="30"/>
      <c r="D107" s="30"/>
      <c r="E107" s="30"/>
      <c r="F107" s="36"/>
    </row>
    <row r="108" spans="1:6" x14ac:dyDescent="0.2">
      <c r="A108" s="13"/>
      <c r="B108" s="2"/>
      <c r="C108" s="3"/>
      <c r="D108" s="3"/>
      <c r="E108" s="3"/>
      <c r="F108" s="3"/>
    </row>
    <row r="109" spans="1:6" ht="30" customHeight="1" x14ac:dyDescent="0.2">
      <c r="B109" s="2"/>
      <c r="C109" s="3"/>
      <c r="D109" s="3"/>
      <c r="E109" s="3"/>
      <c r="F109" s="3"/>
    </row>
    <row r="110" spans="1:6" x14ac:dyDescent="0.2">
      <c r="B110" s="2"/>
      <c r="C110" s="3"/>
      <c r="D110" s="3"/>
      <c r="E110" s="3"/>
      <c r="F110" s="3"/>
    </row>
    <row r="111" spans="1:6" x14ac:dyDescent="0.2">
      <c r="B111" s="2"/>
      <c r="C111" s="3"/>
      <c r="D111" s="3"/>
      <c r="E111" s="3"/>
      <c r="F111" s="3"/>
    </row>
    <row r="112" spans="1:6" x14ac:dyDescent="0.2">
      <c r="B112" s="2"/>
      <c r="C112" s="3"/>
      <c r="D112" s="3"/>
      <c r="E112" s="3"/>
      <c r="F112" s="3"/>
    </row>
    <row r="113" spans="2:6" x14ac:dyDescent="0.2">
      <c r="B113" s="2"/>
      <c r="C113" s="3"/>
      <c r="D113" s="3"/>
      <c r="E113" s="3"/>
      <c r="F113" s="3"/>
    </row>
    <row r="114" spans="2:6" x14ac:dyDescent="0.2">
      <c r="B114" s="2"/>
      <c r="C114" s="3"/>
      <c r="D114" s="3"/>
      <c r="E114" s="3"/>
      <c r="F114" s="3"/>
    </row>
    <row r="115" spans="2:6" x14ac:dyDescent="0.2">
      <c r="B115" s="2"/>
      <c r="C115" s="3"/>
      <c r="D115" s="3"/>
      <c r="E115" s="3"/>
      <c r="F115" s="3"/>
    </row>
    <row r="116" spans="2:6" x14ac:dyDescent="0.2">
      <c r="B116" s="2"/>
      <c r="C116" s="3"/>
      <c r="D116" s="3"/>
      <c r="E116" s="3"/>
      <c r="F116" s="3"/>
    </row>
    <row r="117" spans="2:6" x14ac:dyDescent="0.2">
      <c r="B117" s="2"/>
      <c r="C117" s="3"/>
      <c r="D117" s="3"/>
      <c r="E117" s="3"/>
      <c r="F117" s="3"/>
    </row>
    <row r="118" spans="2:6" x14ac:dyDescent="0.2">
      <c r="B118" s="2"/>
      <c r="C118" s="3"/>
      <c r="D118" s="3"/>
      <c r="E118" s="3"/>
      <c r="F118" s="3"/>
    </row>
    <row r="119" spans="2:6" x14ac:dyDescent="0.2">
      <c r="B119" s="2"/>
      <c r="C119" s="3"/>
      <c r="D119" s="3"/>
      <c r="E119" s="3"/>
      <c r="F119" s="3"/>
    </row>
    <row r="120" spans="2:6" x14ac:dyDescent="0.2">
      <c r="B120" s="2"/>
      <c r="C120" s="3"/>
      <c r="D120" s="3"/>
      <c r="E120" s="3"/>
      <c r="F120" s="3"/>
    </row>
    <row r="121" spans="2:6" x14ac:dyDescent="0.2">
      <c r="B121" s="2"/>
      <c r="C121" s="3"/>
      <c r="D121" s="3"/>
      <c r="E121" s="3"/>
      <c r="F121" s="3"/>
    </row>
    <row r="123" spans="2:6" x14ac:dyDescent="0.2">
      <c r="C123" s="1"/>
      <c r="D123" s="1"/>
      <c r="E123" s="1"/>
      <c r="F123" s="1"/>
    </row>
    <row r="130" spans="10:10" ht="30" customHeight="1" x14ac:dyDescent="0.2"/>
    <row r="131" spans="10:10" ht="15" customHeight="1" x14ac:dyDescent="0.2"/>
    <row r="140" spans="10:10" x14ac:dyDescent="0.2">
      <c r="J140" s="9"/>
    </row>
  </sheetData>
  <mergeCells count="7">
    <mergeCell ref="B5:F5"/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0"/>
  <sheetViews>
    <sheetView zoomScale="130" zoomScaleNormal="130" workbookViewId="0">
      <selection activeCell="J7" sqref="J7"/>
    </sheetView>
  </sheetViews>
  <sheetFormatPr defaultRowHeight="12.75" x14ac:dyDescent="0.2"/>
  <cols>
    <col min="1" max="1" width="5.5703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9.5703125" customWidth="1"/>
    <col min="7" max="7" width="10.5703125" bestFit="1" customWidth="1"/>
  </cols>
  <sheetData>
    <row r="1" spans="1:6" ht="15" x14ac:dyDescent="0.25">
      <c r="A1" s="7"/>
      <c r="B1" s="7"/>
      <c r="C1" s="93" t="s">
        <v>0</v>
      </c>
      <c r="D1" s="93"/>
      <c r="E1" s="93"/>
      <c r="F1" s="7"/>
    </row>
    <row r="2" spans="1:6" ht="18" customHeight="1" x14ac:dyDescent="0.25">
      <c r="A2" s="7"/>
      <c r="B2" s="7"/>
      <c r="C2" s="93" t="s">
        <v>213</v>
      </c>
      <c r="D2" s="93"/>
      <c r="E2" s="93"/>
      <c r="F2" s="7"/>
    </row>
    <row r="3" spans="1:6" ht="15" x14ac:dyDescent="0.25">
      <c r="A3" s="7"/>
      <c r="B3" s="7"/>
      <c r="C3" s="93" t="s">
        <v>24</v>
      </c>
      <c r="D3" s="93"/>
      <c r="E3" s="93"/>
      <c r="F3" s="7"/>
    </row>
    <row r="4" spans="1:6" ht="15.75" customHeight="1" x14ac:dyDescent="0.25">
      <c r="A4" s="7"/>
      <c r="B4" s="7"/>
      <c r="C4" s="7"/>
      <c r="D4" s="7"/>
      <c r="E4" s="7"/>
      <c r="F4" s="7"/>
    </row>
    <row r="5" spans="1:6" ht="15.75" x14ac:dyDescent="0.25">
      <c r="A5" s="7"/>
      <c r="B5" s="115" t="s">
        <v>32</v>
      </c>
      <c r="C5" s="115"/>
      <c r="D5" s="115"/>
      <c r="E5" s="115"/>
      <c r="F5" s="94"/>
    </row>
    <row r="6" spans="1:6" ht="15.75" x14ac:dyDescent="0.25">
      <c r="A6" s="7"/>
      <c r="B6" s="115" t="s">
        <v>33</v>
      </c>
      <c r="C6" s="116"/>
      <c r="D6" s="116"/>
      <c r="E6" s="116"/>
      <c r="F6" s="95"/>
    </row>
    <row r="7" spans="1:6" ht="15" customHeight="1" x14ac:dyDescent="0.25">
      <c r="A7" s="7"/>
      <c r="B7" s="94"/>
      <c r="C7" s="95"/>
      <c r="D7" s="95"/>
      <c r="E7" s="95"/>
      <c r="F7" s="95"/>
    </row>
    <row r="8" spans="1:6" ht="13.5" customHeight="1" x14ac:dyDescent="0.25">
      <c r="A8" s="7"/>
      <c r="B8" s="7"/>
      <c r="C8" s="7"/>
      <c r="D8" s="7"/>
      <c r="E8" s="7"/>
      <c r="F8" s="93" t="s">
        <v>35</v>
      </c>
    </row>
    <row r="9" spans="1:6" ht="15" x14ac:dyDescent="0.25">
      <c r="A9" s="278" t="s">
        <v>21</v>
      </c>
      <c r="B9" s="278" t="s">
        <v>25</v>
      </c>
      <c r="C9" s="278" t="s">
        <v>2</v>
      </c>
      <c r="D9" s="283" t="s">
        <v>3</v>
      </c>
      <c r="E9" s="283"/>
      <c r="F9" s="283"/>
    </row>
    <row r="10" spans="1:6" ht="14.25" customHeight="1" x14ac:dyDescent="0.25">
      <c r="A10" s="278"/>
      <c r="B10" s="278"/>
      <c r="C10" s="278"/>
      <c r="D10" s="283" t="s">
        <v>4</v>
      </c>
      <c r="E10" s="283"/>
      <c r="F10" s="278" t="s">
        <v>5</v>
      </c>
    </row>
    <row r="11" spans="1:6" ht="31.5" customHeight="1" x14ac:dyDescent="0.2">
      <c r="A11" s="278"/>
      <c r="B11" s="278"/>
      <c r="C11" s="278"/>
      <c r="D11" s="113" t="s">
        <v>6</v>
      </c>
      <c r="E11" s="113" t="s">
        <v>26</v>
      </c>
      <c r="F11" s="278"/>
    </row>
    <row r="12" spans="1:6" ht="12.75" customHeight="1" x14ac:dyDescent="0.2">
      <c r="A12" s="106">
        <v>1</v>
      </c>
      <c r="B12" s="106">
        <v>2</v>
      </c>
      <c r="C12" s="107">
        <v>3</v>
      </c>
      <c r="D12" s="108">
        <v>4</v>
      </c>
      <c r="E12" s="108">
        <v>5</v>
      </c>
      <c r="F12" s="108">
        <v>6</v>
      </c>
    </row>
    <row r="13" spans="1:6" ht="15" x14ac:dyDescent="0.25">
      <c r="A13" s="123">
        <v>2</v>
      </c>
      <c r="B13" s="78" t="s">
        <v>40</v>
      </c>
      <c r="C13" s="151">
        <f t="shared" ref="C13:C30" si="0">D13+F13</f>
        <v>0</v>
      </c>
      <c r="D13" s="74">
        <v>-3.0990000000000002</v>
      </c>
      <c r="E13" s="74"/>
      <c r="F13" s="74">
        <v>3.0990000000000002</v>
      </c>
    </row>
    <row r="14" spans="1:6" ht="15" x14ac:dyDescent="0.25">
      <c r="A14" s="74">
        <v>3</v>
      </c>
      <c r="B14" s="78" t="s">
        <v>75</v>
      </c>
      <c r="C14" s="151">
        <f t="shared" si="0"/>
        <v>22.193999999999999</v>
      </c>
      <c r="D14" s="74">
        <v>22.193999999999999</v>
      </c>
      <c r="E14" s="74">
        <v>21.878</v>
      </c>
      <c r="F14" s="74"/>
    </row>
    <row r="15" spans="1:6" ht="15" x14ac:dyDescent="0.25">
      <c r="A15" s="123">
        <v>4</v>
      </c>
      <c r="B15" s="78" t="s">
        <v>76</v>
      </c>
      <c r="C15" s="151">
        <f t="shared" si="0"/>
        <v>12.667</v>
      </c>
      <c r="D15" s="74">
        <v>8.6669999999999998</v>
      </c>
      <c r="E15" s="74">
        <v>8.4740000000000002</v>
      </c>
      <c r="F15" s="152">
        <v>4</v>
      </c>
    </row>
    <row r="16" spans="1:6" ht="15" x14ac:dyDescent="0.25">
      <c r="A16" s="74">
        <v>5</v>
      </c>
      <c r="B16" s="78" t="s">
        <v>77</v>
      </c>
      <c r="C16" s="151">
        <f t="shared" si="0"/>
        <v>47.762</v>
      </c>
      <c r="D16" s="74">
        <v>47.762</v>
      </c>
      <c r="E16" s="74">
        <v>46.438000000000002</v>
      </c>
      <c r="F16" s="74"/>
    </row>
    <row r="17" spans="1:6" ht="15" x14ac:dyDescent="0.25">
      <c r="A17" s="123">
        <v>6</v>
      </c>
      <c r="B17" s="78" t="s">
        <v>78</v>
      </c>
      <c r="C17" s="151">
        <f t="shared" si="0"/>
        <v>4.931</v>
      </c>
      <c r="D17" s="74">
        <v>4.931</v>
      </c>
      <c r="E17" s="152">
        <v>4.8499999999999996</v>
      </c>
      <c r="F17" s="74"/>
    </row>
    <row r="18" spans="1:6" ht="15" x14ac:dyDescent="0.25">
      <c r="A18" s="74">
        <v>7</v>
      </c>
      <c r="B18" s="78" t="s">
        <v>79</v>
      </c>
      <c r="C18" s="151">
        <f t="shared" si="0"/>
        <v>7.3159999999999998</v>
      </c>
      <c r="D18" s="74">
        <v>7.3159999999999998</v>
      </c>
      <c r="E18" s="152">
        <v>7.2</v>
      </c>
      <c r="F18" s="74"/>
    </row>
    <row r="19" spans="1:6" ht="15" x14ac:dyDescent="0.25">
      <c r="A19" s="123">
        <v>8</v>
      </c>
      <c r="B19" s="78" t="s">
        <v>80</v>
      </c>
      <c r="C19" s="151">
        <f t="shared" si="0"/>
        <v>15.326000000000001</v>
      </c>
      <c r="D19" s="74">
        <v>15.326000000000001</v>
      </c>
      <c r="E19" s="74">
        <v>14.882</v>
      </c>
      <c r="F19" s="74"/>
    </row>
    <row r="20" spans="1:6" ht="30" x14ac:dyDescent="0.25">
      <c r="A20" s="74">
        <v>9</v>
      </c>
      <c r="B20" s="78" t="s">
        <v>81</v>
      </c>
      <c r="C20" s="151">
        <f t="shared" si="0"/>
        <v>0.751</v>
      </c>
      <c r="D20" s="74">
        <v>0.751</v>
      </c>
      <c r="E20" s="152">
        <v>0.74</v>
      </c>
      <c r="F20" s="74"/>
    </row>
    <row r="21" spans="1:6" ht="14.25" customHeight="1" x14ac:dyDescent="0.25">
      <c r="A21" s="123">
        <v>10</v>
      </c>
      <c r="B21" s="78" t="s">
        <v>82</v>
      </c>
      <c r="C21" s="151">
        <f t="shared" si="0"/>
        <v>3.052</v>
      </c>
      <c r="D21" s="74">
        <v>3.052</v>
      </c>
      <c r="E21" s="136">
        <v>3</v>
      </c>
      <c r="F21" s="74"/>
    </row>
    <row r="22" spans="1:6" ht="16.5" customHeight="1" x14ac:dyDescent="0.25">
      <c r="A22" s="123">
        <v>12</v>
      </c>
      <c r="B22" s="78" t="s">
        <v>83</v>
      </c>
      <c r="C22" s="151">
        <f t="shared" si="0"/>
        <v>4.7949999999999999</v>
      </c>
      <c r="D22" s="74">
        <v>4.7949999999999999</v>
      </c>
      <c r="E22" s="74">
        <v>4.694</v>
      </c>
      <c r="F22" s="74"/>
    </row>
    <row r="23" spans="1:6" ht="15" x14ac:dyDescent="0.25">
      <c r="A23" s="74">
        <v>13</v>
      </c>
      <c r="B23" s="78" t="s">
        <v>84</v>
      </c>
      <c r="C23" s="110">
        <f t="shared" si="0"/>
        <v>0</v>
      </c>
      <c r="D23" s="74"/>
      <c r="E23" s="136">
        <v>-3</v>
      </c>
      <c r="F23" s="74"/>
    </row>
    <row r="24" spans="1:6" ht="15" x14ac:dyDescent="0.25">
      <c r="A24" s="74">
        <v>14</v>
      </c>
      <c r="B24" s="78" t="s">
        <v>85</v>
      </c>
      <c r="C24" s="151">
        <f t="shared" si="0"/>
        <v>22.24</v>
      </c>
      <c r="D24" s="152">
        <v>22.24</v>
      </c>
      <c r="E24" s="152">
        <v>21.74</v>
      </c>
      <c r="F24" s="74"/>
    </row>
    <row r="25" spans="1:6" ht="15" x14ac:dyDescent="0.25">
      <c r="A25" s="74">
        <v>16</v>
      </c>
      <c r="B25" s="78" t="s">
        <v>86</v>
      </c>
      <c r="C25" s="151">
        <f t="shared" si="0"/>
        <v>8.1649999999999991</v>
      </c>
      <c r="D25" s="74">
        <v>8.1649999999999991</v>
      </c>
      <c r="E25" s="74">
        <v>8.1649999999999991</v>
      </c>
      <c r="F25" s="74"/>
    </row>
    <row r="26" spans="1:6" ht="15" x14ac:dyDescent="0.25">
      <c r="A26" s="123">
        <v>17</v>
      </c>
      <c r="B26" s="78" t="s">
        <v>87</v>
      </c>
      <c r="C26" s="151">
        <f t="shared" si="0"/>
        <v>23.096</v>
      </c>
      <c r="D26" s="74">
        <v>23.096</v>
      </c>
      <c r="E26" s="74">
        <v>22.7</v>
      </c>
      <c r="F26" s="74"/>
    </row>
    <row r="27" spans="1:6" ht="15" x14ac:dyDescent="0.25">
      <c r="A27" s="205">
        <v>22</v>
      </c>
      <c r="B27" s="206" t="s">
        <v>177</v>
      </c>
      <c r="C27" s="151">
        <f t="shared" si="0"/>
        <v>0</v>
      </c>
      <c r="D27" s="74">
        <v>-16.5</v>
      </c>
      <c r="E27" s="74">
        <v>-16.5</v>
      </c>
      <c r="F27" s="74">
        <v>16.5</v>
      </c>
    </row>
    <row r="28" spans="1:6" ht="45" x14ac:dyDescent="0.25">
      <c r="A28" s="139">
        <v>26</v>
      </c>
      <c r="B28" s="141" t="s">
        <v>88</v>
      </c>
      <c r="C28" s="151">
        <f t="shared" si="0"/>
        <v>3.6319999999999997</v>
      </c>
      <c r="D28" s="74">
        <v>2.9329999999999998</v>
      </c>
      <c r="E28" s="74">
        <v>-9.1669999999999998</v>
      </c>
      <c r="F28" s="74">
        <v>0.69899999999999995</v>
      </c>
    </row>
    <row r="29" spans="1:6" ht="45" x14ac:dyDescent="0.25">
      <c r="A29" s="140">
        <v>27</v>
      </c>
      <c r="B29" s="78" t="s">
        <v>89</v>
      </c>
      <c r="C29" s="151">
        <f t="shared" si="0"/>
        <v>-175.92699999999999</v>
      </c>
      <c r="D29" s="74">
        <v>-175.92699999999999</v>
      </c>
      <c r="E29" s="74"/>
      <c r="F29" s="74"/>
    </row>
    <row r="30" spans="1:6" ht="14.25" x14ac:dyDescent="0.2">
      <c r="A30" s="85">
        <v>29</v>
      </c>
      <c r="B30" s="96" t="s">
        <v>34</v>
      </c>
      <c r="C30" s="118">
        <f t="shared" si="0"/>
        <v>2.8421709430404007E-14</v>
      </c>
      <c r="D30" s="172">
        <f>SUM(D13:D29)</f>
        <v>-24.297999999999973</v>
      </c>
      <c r="E30" s="119">
        <f>SUM(E13:E29)</f>
        <v>136.09399999999999</v>
      </c>
      <c r="F30" s="119">
        <f>SUM(F13:F29)</f>
        <v>24.298000000000002</v>
      </c>
    </row>
    <row r="31" spans="1:6" ht="15" x14ac:dyDescent="0.2">
      <c r="A31" s="34"/>
      <c r="B31" s="90"/>
      <c r="C31" s="128"/>
      <c r="D31" s="128"/>
      <c r="E31" s="128"/>
      <c r="F31" s="30"/>
    </row>
    <row r="32" spans="1:6" ht="15" x14ac:dyDescent="0.2">
      <c r="A32" s="34"/>
      <c r="B32" s="37"/>
      <c r="C32" s="30"/>
      <c r="D32" s="30"/>
      <c r="E32" s="30"/>
      <c r="F32" s="30"/>
    </row>
    <row r="33" spans="1:6" ht="15" x14ac:dyDescent="0.2">
      <c r="A33" s="41"/>
      <c r="B33" s="29"/>
      <c r="C33" s="42"/>
      <c r="D33" s="30"/>
      <c r="E33" s="30"/>
      <c r="F33" s="30"/>
    </row>
    <row r="34" spans="1:6" ht="14.25" x14ac:dyDescent="0.2">
      <c r="A34" s="32"/>
      <c r="B34" s="33"/>
      <c r="C34" s="26"/>
      <c r="D34" s="27"/>
      <c r="E34" s="27"/>
      <c r="F34" s="27"/>
    </row>
    <row r="35" spans="1:6" ht="15" x14ac:dyDescent="0.2">
      <c r="A35" s="34"/>
      <c r="B35" s="37"/>
      <c r="C35" s="28"/>
      <c r="D35" s="30"/>
      <c r="E35" s="30"/>
      <c r="F35" s="30"/>
    </row>
    <row r="36" spans="1:6" ht="15" x14ac:dyDescent="0.2">
      <c r="A36" s="34"/>
      <c r="B36" s="35"/>
      <c r="C36" s="28"/>
      <c r="D36" s="30"/>
      <c r="E36" s="30"/>
      <c r="F36" s="30"/>
    </row>
    <row r="37" spans="1:6" ht="14.25" x14ac:dyDescent="0.2">
      <c r="A37" s="43"/>
      <c r="B37" s="44"/>
      <c r="C37" s="45"/>
      <c r="D37" s="46"/>
      <c r="E37" s="47"/>
      <c r="F37" s="46"/>
    </row>
    <row r="38" spans="1:6" ht="15" x14ac:dyDescent="0.2">
      <c r="A38" s="41"/>
      <c r="B38" s="37"/>
      <c r="C38" s="48"/>
      <c r="D38" s="40"/>
      <c r="E38" s="42"/>
      <c r="F38" s="30"/>
    </row>
    <row r="39" spans="1:6" ht="15" x14ac:dyDescent="0.2">
      <c r="A39" s="41"/>
      <c r="B39" s="37"/>
      <c r="C39" s="28"/>
      <c r="D39" s="42"/>
      <c r="E39" s="42"/>
      <c r="F39" s="30"/>
    </row>
    <row r="40" spans="1:6" ht="15" x14ac:dyDescent="0.2">
      <c r="A40" s="41"/>
      <c r="B40" s="37"/>
      <c r="C40" s="28"/>
      <c r="D40" s="42"/>
      <c r="E40" s="42"/>
      <c r="F40" s="30"/>
    </row>
    <row r="41" spans="1:6" ht="10.5" customHeight="1" x14ac:dyDescent="0.2">
      <c r="A41" s="34"/>
      <c r="B41" s="29"/>
      <c r="C41" s="42"/>
      <c r="D41" s="30"/>
      <c r="E41" s="30"/>
      <c r="F41" s="30"/>
    </row>
    <row r="42" spans="1:6" ht="10.5" customHeight="1" x14ac:dyDescent="0.2">
      <c r="A42" s="34"/>
      <c r="B42" s="29"/>
      <c r="C42" s="42"/>
      <c r="D42" s="30"/>
      <c r="E42" s="30"/>
      <c r="F42" s="30"/>
    </row>
    <row r="43" spans="1:6" ht="10.5" customHeight="1" x14ac:dyDescent="0.2">
      <c r="A43" s="34"/>
      <c r="B43" s="37"/>
      <c r="C43" s="42"/>
      <c r="D43" s="30"/>
      <c r="E43" s="30"/>
      <c r="F43" s="30"/>
    </row>
    <row r="44" spans="1:6" ht="10.5" customHeight="1" x14ac:dyDescent="0.2">
      <c r="A44" s="43"/>
      <c r="B44" s="49"/>
      <c r="C44" s="47"/>
      <c r="D44" s="50"/>
      <c r="E44" s="50"/>
      <c r="F44" s="50"/>
    </row>
    <row r="45" spans="1:6" ht="10.5" customHeight="1" x14ac:dyDescent="0.2">
      <c r="A45" s="41"/>
      <c r="B45" s="37"/>
      <c r="C45" s="42"/>
      <c r="D45" s="42"/>
      <c r="E45" s="42"/>
      <c r="F45" s="30"/>
    </row>
    <row r="46" spans="1:6" ht="10.5" customHeight="1" x14ac:dyDescent="0.2">
      <c r="A46" s="41"/>
      <c r="B46" s="37"/>
      <c r="C46" s="42"/>
      <c r="D46" s="30"/>
      <c r="E46" s="30"/>
      <c r="F46" s="30"/>
    </row>
    <row r="47" spans="1:6" ht="10.5" customHeight="1" x14ac:dyDescent="0.2">
      <c r="A47" s="41"/>
      <c r="B47" s="37"/>
      <c r="C47" s="42"/>
      <c r="D47" s="51"/>
      <c r="E47" s="42"/>
      <c r="F47" s="30"/>
    </row>
    <row r="48" spans="1:6" ht="10.5" customHeight="1" x14ac:dyDescent="0.2">
      <c r="A48" s="41"/>
      <c r="B48" s="29"/>
      <c r="C48" s="42"/>
      <c r="D48" s="30"/>
      <c r="E48" s="30"/>
      <c r="F48" s="30"/>
    </row>
    <row r="49" spans="1:6" ht="10.5" customHeight="1" x14ac:dyDescent="0.2">
      <c r="A49" s="34"/>
      <c r="B49" s="29"/>
      <c r="C49" s="42"/>
      <c r="D49" s="30"/>
      <c r="E49" s="30"/>
      <c r="F49" s="30"/>
    </row>
    <row r="50" spans="1:6" ht="10.5" customHeight="1" x14ac:dyDescent="0.2">
      <c r="A50" s="41"/>
      <c r="B50" s="29"/>
      <c r="C50" s="42"/>
      <c r="D50" s="42"/>
      <c r="E50" s="42"/>
      <c r="F50" s="30"/>
    </row>
    <row r="51" spans="1:6" ht="10.5" customHeight="1" x14ac:dyDescent="0.2">
      <c r="A51" s="41"/>
      <c r="B51" s="37"/>
      <c r="C51" s="42"/>
      <c r="D51" s="30"/>
      <c r="E51" s="30"/>
      <c r="F51" s="30"/>
    </row>
    <row r="52" spans="1:6" ht="15" x14ac:dyDescent="0.2">
      <c r="A52" s="41"/>
      <c r="B52" s="37"/>
      <c r="C52" s="42"/>
      <c r="D52" s="30"/>
      <c r="E52" s="30"/>
      <c r="F52" s="30"/>
    </row>
    <row r="53" spans="1:6" ht="14.25" x14ac:dyDescent="0.2">
      <c r="A53" s="32"/>
      <c r="B53" s="38"/>
      <c r="C53" s="27"/>
      <c r="D53" s="27"/>
      <c r="E53" s="27"/>
      <c r="F53" s="27"/>
    </row>
    <row r="54" spans="1:6" ht="15" x14ac:dyDescent="0.2">
      <c r="A54" s="34"/>
      <c r="B54" s="29"/>
      <c r="C54" s="30"/>
      <c r="D54" s="30"/>
      <c r="E54" s="27"/>
      <c r="F54" s="27"/>
    </row>
    <row r="55" spans="1:6" ht="15" x14ac:dyDescent="0.2">
      <c r="A55" s="52"/>
      <c r="B55" s="29"/>
      <c r="C55" s="30"/>
      <c r="D55" s="30"/>
      <c r="E55" s="27"/>
      <c r="F55" s="27"/>
    </row>
    <row r="56" spans="1:6" ht="15" x14ac:dyDescent="0.2">
      <c r="A56" s="34"/>
      <c r="B56" s="35"/>
      <c r="C56" s="28"/>
      <c r="D56" s="30"/>
      <c r="E56" s="28"/>
      <c r="F56" s="28"/>
    </row>
    <row r="57" spans="1:6" ht="14.25" x14ac:dyDescent="0.2">
      <c r="A57" s="32"/>
      <c r="B57" s="38"/>
      <c r="C57" s="27"/>
      <c r="D57" s="27"/>
      <c r="E57" s="27"/>
      <c r="F57" s="27"/>
    </row>
    <row r="58" spans="1:6" ht="15.75" customHeight="1" x14ac:dyDescent="0.2">
      <c r="A58" s="34"/>
      <c r="B58" s="37"/>
      <c r="C58" s="30"/>
      <c r="D58" s="30"/>
      <c r="E58" s="30"/>
      <c r="F58" s="30"/>
    </row>
    <row r="59" spans="1:6" ht="14.25" x14ac:dyDescent="0.2">
      <c r="A59" s="53"/>
      <c r="B59" s="33"/>
      <c r="C59" s="27"/>
      <c r="D59" s="31"/>
      <c r="E59" s="27"/>
      <c r="F59" s="27"/>
    </row>
    <row r="60" spans="1:6" ht="15" x14ac:dyDescent="0.2">
      <c r="A60" s="34"/>
      <c r="B60" s="37"/>
      <c r="C60" s="30"/>
      <c r="D60" s="30"/>
      <c r="E60" s="30"/>
      <c r="F60" s="30"/>
    </row>
    <row r="61" spans="1:6" ht="15" x14ac:dyDescent="0.2">
      <c r="A61" s="54"/>
      <c r="B61" s="37"/>
      <c r="C61" s="30"/>
      <c r="D61" s="36"/>
      <c r="E61" s="28"/>
      <c r="F61" s="28"/>
    </row>
    <row r="62" spans="1:6" ht="15" x14ac:dyDescent="0.2">
      <c r="A62" s="54"/>
      <c r="B62" s="37"/>
      <c r="C62" s="30"/>
      <c r="D62" s="36"/>
      <c r="E62" s="28"/>
      <c r="F62" s="28"/>
    </row>
    <row r="63" spans="1:6" ht="14.25" x14ac:dyDescent="0.2">
      <c r="A63" s="32"/>
      <c r="B63" s="33"/>
      <c r="C63" s="26"/>
      <c r="D63" s="31"/>
      <c r="E63" s="27"/>
      <c r="F63" s="27"/>
    </row>
    <row r="64" spans="1:6" ht="15" x14ac:dyDescent="0.2">
      <c r="A64" s="34"/>
      <c r="B64" s="35"/>
      <c r="C64" s="28"/>
      <c r="D64" s="36"/>
      <c r="E64" s="28"/>
      <c r="F64" s="28"/>
    </row>
    <row r="65" spans="1:8" ht="15" x14ac:dyDescent="0.2">
      <c r="A65" s="34"/>
      <c r="B65" s="35"/>
      <c r="C65" s="28"/>
      <c r="D65" s="36"/>
      <c r="E65" s="28"/>
      <c r="F65" s="28"/>
    </row>
    <row r="66" spans="1:8" ht="14.25" x14ac:dyDescent="0.2">
      <c r="A66" s="53"/>
      <c r="B66" s="55"/>
      <c r="C66" s="27"/>
      <c r="D66" s="27"/>
      <c r="E66" s="27"/>
      <c r="F66" s="27"/>
    </row>
    <row r="67" spans="1:8" ht="15" x14ac:dyDescent="0.2">
      <c r="A67" s="54"/>
      <c r="B67" s="35"/>
      <c r="C67" s="30"/>
      <c r="D67" s="30"/>
      <c r="E67" s="28"/>
      <c r="F67" s="28"/>
    </row>
    <row r="68" spans="1:8" ht="14.25" x14ac:dyDescent="0.2">
      <c r="A68" s="53"/>
      <c r="B68" s="33"/>
      <c r="C68" s="27"/>
      <c r="D68" s="27"/>
      <c r="E68" s="27"/>
      <c r="F68" s="27"/>
    </row>
    <row r="69" spans="1:8" ht="15" x14ac:dyDescent="0.2">
      <c r="A69" s="54"/>
      <c r="B69" s="35"/>
      <c r="C69" s="30"/>
      <c r="D69" s="30"/>
      <c r="E69" s="28"/>
      <c r="F69" s="28"/>
    </row>
    <row r="70" spans="1:8" ht="14.25" x14ac:dyDescent="0.2">
      <c r="A70" s="53"/>
      <c r="B70" s="55"/>
      <c r="C70" s="27"/>
      <c r="D70" s="27"/>
      <c r="E70" s="27"/>
      <c r="F70" s="27"/>
    </row>
    <row r="71" spans="1:8" ht="15" x14ac:dyDescent="0.2">
      <c r="A71" s="54"/>
      <c r="B71" s="35"/>
      <c r="C71" s="30"/>
      <c r="D71" s="30"/>
      <c r="E71" s="28"/>
      <c r="F71" s="28"/>
    </row>
    <row r="72" spans="1:8" ht="15" x14ac:dyDescent="0.2">
      <c r="A72" s="54"/>
      <c r="B72" s="35"/>
      <c r="C72" s="30"/>
      <c r="D72" s="30"/>
      <c r="E72" s="28"/>
      <c r="F72" s="28"/>
    </row>
    <row r="73" spans="1:8" ht="15" x14ac:dyDescent="0.2">
      <c r="A73" s="54"/>
      <c r="B73" s="37"/>
      <c r="C73" s="30"/>
      <c r="D73" s="30"/>
      <c r="E73" s="28"/>
      <c r="F73" s="28"/>
    </row>
    <row r="74" spans="1:8" ht="14.25" x14ac:dyDescent="0.2">
      <c r="A74" s="56"/>
      <c r="B74" s="57"/>
      <c r="C74" s="39"/>
      <c r="D74" s="31"/>
      <c r="E74" s="31"/>
      <c r="F74" s="31"/>
    </row>
    <row r="75" spans="1:8" ht="14.25" x14ac:dyDescent="0.2">
      <c r="A75" s="32"/>
      <c r="B75" s="33"/>
      <c r="C75" s="46"/>
      <c r="D75" s="27"/>
      <c r="E75" s="27"/>
      <c r="F75" s="46"/>
    </row>
    <row r="76" spans="1:8" ht="15" x14ac:dyDescent="0.2">
      <c r="A76" s="34"/>
      <c r="B76" s="37"/>
      <c r="C76" s="40"/>
      <c r="D76" s="30"/>
      <c r="E76" s="30"/>
      <c r="F76" s="40"/>
    </row>
    <row r="77" spans="1:8" ht="14.25" x14ac:dyDescent="0.2">
      <c r="A77" s="32"/>
      <c r="B77" s="58"/>
      <c r="C77" s="27"/>
      <c r="D77" s="27"/>
      <c r="E77" s="27"/>
      <c r="F77" s="27"/>
      <c r="H77" s="13"/>
    </row>
    <row r="78" spans="1:8" ht="15" x14ac:dyDescent="0.2">
      <c r="A78" s="34"/>
      <c r="B78" s="37"/>
      <c r="C78" s="30"/>
      <c r="D78" s="30"/>
      <c r="E78" s="30"/>
      <c r="F78" s="30"/>
    </row>
    <row r="79" spans="1:8" ht="14.25" x14ac:dyDescent="0.2">
      <c r="A79" s="59"/>
      <c r="B79" s="57"/>
      <c r="C79" s="27"/>
      <c r="D79" s="27"/>
      <c r="E79" s="27"/>
      <c r="F79" s="27"/>
    </row>
    <row r="80" spans="1:8" ht="15" x14ac:dyDescent="0.25">
      <c r="A80" s="59"/>
      <c r="B80" s="57"/>
      <c r="C80" s="27"/>
      <c r="D80" s="27"/>
      <c r="E80" s="27"/>
      <c r="F80" s="27"/>
      <c r="G80" s="12"/>
    </row>
    <row r="81" spans="1:7" ht="15" x14ac:dyDescent="0.25">
      <c r="A81" s="60"/>
      <c r="B81" s="37"/>
      <c r="C81" s="30"/>
      <c r="D81" s="30"/>
      <c r="E81" s="30"/>
      <c r="F81" s="30"/>
      <c r="G81" s="12"/>
    </row>
    <row r="82" spans="1:7" ht="15" x14ac:dyDescent="0.2">
      <c r="A82" s="60"/>
      <c r="B82" s="37"/>
      <c r="C82" s="30"/>
      <c r="D82" s="30"/>
      <c r="E82" s="30"/>
      <c r="F82" s="30"/>
    </row>
    <row r="83" spans="1:7" ht="14.25" x14ac:dyDescent="0.2">
      <c r="A83" s="59"/>
      <c r="B83" s="57"/>
      <c r="C83" s="27"/>
      <c r="D83" s="27"/>
      <c r="E83" s="27"/>
      <c r="F83" s="27"/>
    </row>
    <row r="84" spans="1:7" ht="19.5" customHeight="1" x14ac:dyDescent="0.2">
      <c r="A84" s="59"/>
      <c r="B84" s="57"/>
      <c r="C84" s="27"/>
      <c r="D84" s="27"/>
      <c r="E84" s="27"/>
      <c r="F84" s="27"/>
    </row>
    <row r="85" spans="1:7" ht="15" x14ac:dyDescent="0.2">
      <c r="A85" s="60"/>
      <c r="B85" s="37"/>
      <c r="C85" s="30"/>
      <c r="D85" s="30"/>
      <c r="E85" s="30"/>
      <c r="F85" s="30"/>
      <c r="G85" s="8"/>
    </row>
    <row r="86" spans="1:7" ht="15" x14ac:dyDescent="0.2">
      <c r="A86" s="60"/>
      <c r="B86" s="37"/>
      <c r="C86" s="30"/>
      <c r="D86" s="30"/>
      <c r="E86" s="30"/>
      <c r="F86" s="30"/>
      <c r="G86" s="8"/>
    </row>
    <row r="87" spans="1:7" ht="15.75" x14ac:dyDescent="0.2">
      <c r="A87" s="61"/>
      <c r="B87" s="57"/>
      <c r="C87" s="27"/>
      <c r="D87" s="27"/>
      <c r="E87" s="27"/>
      <c r="F87" s="27"/>
    </row>
    <row r="88" spans="1:7" ht="15" x14ac:dyDescent="0.2">
      <c r="A88" s="34"/>
      <c r="B88" s="35"/>
      <c r="C88" s="30"/>
      <c r="D88" s="30"/>
      <c r="E88" s="30"/>
      <c r="F88" s="30"/>
    </row>
    <row r="89" spans="1:7" ht="19.5" customHeight="1" x14ac:dyDescent="0.2">
      <c r="A89" s="34"/>
      <c r="B89" s="35"/>
      <c r="C89" s="30"/>
      <c r="D89" s="30"/>
      <c r="E89" s="30"/>
      <c r="F89" s="30"/>
    </row>
    <row r="90" spans="1:7" ht="14.25" x14ac:dyDescent="0.2">
      <c r="A90" s="32"/>
      <c r="B90" s="57"/>
      <c r="C90" s="27"/>
      <c r="D90" s="27"/>
      <c r="E90" s="27"/>
      <c r="F90" s="27"/>
    </row>
    <row r="91" spans="1:7" ht="15" x14ac:dyDescent="0.2">
      <c r="A91" s="34"/>
      <c r="B91" s="35"/>
      <c r="C91" s="30"/>
      <c r="D91" s="30"/>
      <c r="E91" s="30"/>
      <c r="F91" s="30"/>
    </row>
    <row r="92" spans="1:7" ht="15" customHeight="1" x14ac:dyDescent="0.2">
      <c r="A92" s="34"/>
      <c r="B92" s="35"/>
      <c r="C92" s="30"/>
      <c r="D92" s="30"/>
      <c r="E92" s="30"/>
      <c r="F92" s="30"/>
    </row>
    <row r="93" spans="1:7" ht="15" x14ac:dyDescent="0.2">
      <c r="A93" s="34"/>
      <c r="B93" s="35"/>
      <c r="C93" s="30"/>
      <c r="D93" s="30"/>
      <c r="E93" s="30"/>
      <c r="F93" s="30"/>
    </row>
    <row r="94" spans="1:7" ht="18.75" customHeight="1" x14ac:dyDescent="0.2">
      <c r="A94" s="56"/>
      <c r="B94" s="57"/>
      <c r="C94" s="31"/>
      <c r="D94" s="31"/>
      <c r="E94" s="31"/>
      <c r="F94" s="27"/>
    </row>
    <row r="95" spans="1:7" ht="30" customHeight="1" x14ac:dyDescent="0.2">
      <c r="A95" s="34"/>
      <c r="B95" s="35"/>
      <c r="C95" s="30"/>
      <c r="D95" s="36"/>
      <c r="E95" s="30"/>
      <c r="F95" s="30"/>
    </row>
    <row r="96" spans="1:7" ht="15" x14ac:dyDescent="0.2">
      <c r="A96" s="34"/>
      <c r="B96" s="35"/>
      <c r="C96" s="30"/>
      <c r="D96" s="36"/>
      <c r="E96" s="30"/>
      <c r="F96" s="30"/>
    </row>
    <row r="97" spans="1:9" ht="15" x14ac:dyDescent="0.2">
      <c r="A97" s="34"/>
      <c r="B97" s="37"/>
      <c r="C97" s="30"/>
      <c r="D97" s="30"/>
      <c r="E97" s="30"/>
      <c r="F97" s="30"/>
    </row>
    <row r="98" spans="1:9" ht="15" x14ac:dyDescent="0.2">
      <c r="A98" s="34"/>
      <c r="B98" s="37"/>
      <c r="C98" s="30"/>
      <c r="D98" s="30"/>
      <c r="E98" s="30"/>
      <c r="F98" s="30"/>
    </row>
    <row r="99" spans="1:9" ht="15" x14ac:dyDescent="0.2">
      <c r="A99" s="34"/>
      <c r="B99" s="35"/>
      <c r="C99" s="30"/>
      <c r="D99" s="30"/>
      <c r="E99" s="28"/>
      <c r="F99" s="28"/>
    </row>
    <row r="100" spans="1:9" ht="15.75" x14ac:dyDescent="0.2">
      <c r="A100" s="62"/>
      <c r="B100" s="63"/>
      <c r="C100" s="31"/>
      <c r="D100" s="39"/>
      <c r="E100" s="39"/>
      <c r="F100" s="39"/>
      <c r="H100" s="8"/>
    </row>
    <row r="101" spans="1:9" ht="15" x14ac:dyDescent="0.2">
      <c r="A101" s="34"/>
      <c r="B101" s="64"/>
      <c r="C101" s="27"/>
      <c r="D101" s="27"/>
      <c r="E101" s="27"/>
      <c r="F101" s="27"/>
    </row>
    <row r="102" spans="1:9" ht="15" x14ac:dyDescent="0.2">
      <c r="A102" s="65"/>
      <c r="B102" s="35"/>
      <c r="C102" s="36"/>
      <c r="D102" s="66"/>
      <c r="E102" s="66"/>
      <c r="F102" s="66"/>
    </row>
    <row r="103" spans="1:9" ht="30" customHeight="1" x14ac:dyDescent="0.2">
      <c r="A103" s="41"/>
      <c r="B103" s="37"/>
      <c r="C103" s="42"/>
      <c r="D103" s="30"/>
      <c r="E103" s="30"/>
      <c r="F103" s="30"/>
      <c r="G103" s="8"/>
    </row>
    <row r="104" spans="1:9" ht="15" customHeight="1" x14ac:dyDescent="0.2">
      <c r="A104" s="41"/>
      <c r="B104" s="37"/>
      <c r="C104" s="42"/>
      <c r="D104" s="51"/>
      <c r="E104" s="42"/>
      <c r="F104" s="30"/>
    </row>
    <row r="105" spans="1:9" ht="15" customHeight="1" x14ac:dyDescent="0.2">
      <c r="A105" s="65"/>
      <c r="B105" s="35"/>
      <c r="C105" s="30"/>
      <c r="D105" s="30"/>
      <c r="E105" s="30"/>
      <c r="F105" s="30"/>
    </row>
    <row r="106" spans="1:9" ht="15" x14ac:dyDescent="0.2">
      <c r="A106" s="65"/>
      <c r="B106" s="35"/>
      <c r="C106" s="30"/>
      <c r="D106" s="36"/>
      <c r="E106" s="30"/>
      <c r="F106" s="30"/>
      <c r="I106" s="8"/>
    </row>
    <row r="107" spans="1:9" ht="15" x14ac:dyDescent="0.2">
      <c r="A107" s="65"/>
      <c r="B107" s="35"/>
      <c r="C107" s="30"/>
      <c r="D107" s="36"/>
      <c r="E107" s="30"/>
      <c r="F107" s="30"/>
    </row>
    <row r="108" spans="1:9" ht="15" x14ac:dyDescent="0.2">
      <c r="A108" s="54"/>
      <c r="B108" s="37"/>
      <c r="C108" s="30"/>
      <c r="D108" s="36"/>
      <c r="E108" s="28"/>
      <c r="F108" s="28"/>
    </row>
    <row r="109" spans="1:9" ht="15" x14ac:dyDescent="0.2">
      <c r="A109" s="65"/>
      <c r="B109" s="37"/>
      <c r="C109" s="30"/>
      <c r="D109" s="30"/>
      <c r="E109" s="30"/>
      <c r="F109" s="30"/>
    </row>
    <row r="110" spans="1:9" ht="15" x14ac:dyDescent="0.2">
      <c r="A110" s="34"/>
      <c r="B110" s="37"/>
      <c r="C110" s="30"/>
      <c r="D110" s="30"/>
      <c r="E110" s="30"/>
      <c r="F110" s="30"/>
    </row>
    <row r="111" spans="1:9" ht="15" x14ac:dyDescent="0.2">
      <c r="A111" s="65"/>
      <c r="B111" s="37"/>
      <c r="C111" s="30"/>
      <c r="D111" s="30"/>
      <c r="E111" s="30"/>
      <c r="F111" s="30"/>
    </row>
    <row r="112" spans="1:9" ht="20.25" customHeight="1" x14ac:dyDescent="0.2">
      <c r="A112" s="65"/>
      <c r="B112" s="37"/>
      <c r="C112" s="30"/>
      <c r="D112" s="30"/>
      <c r="E112" s="30"/>
      <c r="F112" s="30"/>
    </row>
    <row r="113" spans="1:6" ht="15" x14ac:dyDescent="0.2">
      <c r="A113" s="65"/>
      <c r="B113" s="37"/>
      <c r="C113" s="30"/>
      <c r="D113" s="30"/>
      <c r="E113" s="30"/>
      <c r="F113" s="30"/>
    </row>
    <row r="114" spans="1:6" ht="19.5" customHeight="1" x14ac:dyDescent="0.2">
      <c r="A114" s="65"/>
      <c r="B114" s="29"/>
      <c r="C114" s="30"/>
      <c r="D114" s="30"/>
      <c r="E114" s="30"/>
      <c r="F114" s="30"/>
    </row>
    <row r="115" spans="1:6" ht="15" x14ac:dyDescent="0.2">
      <c r="A115" s="65"/>
      <c r="B115" s="37"/>
      <c r="C115" s="30"/>
      <c r="D115" s="30"/>
      <c r="E115" s="30"/>
      <c r="F115" s="30"/>
    </row>
    <row r="116" spans="1:6" ht="15" x14ac:dyDescent="0.2">
      <c r="A116" s="34"/>
      <c r="B116" s="37"/>
      <c r="C116" s="30"/>
      <c r="D116" s="30"/>
      <c r="E116" s="30"/>
      <c r="F116" s="36"/>
    </row>
    <row r="117" spans="1:6" ht="15" x14ac:dyDescent="0.2">
      <c r="A117" s="34"/>
      <c r="B117" s="29"/>
      <c r="C117" s="42"/>
      <c r="D117" s="30"/>
      <c r="E117" s="30"/>
      <c r="F117" s="30"/>
    </row>
    <row r="118" spans="1:6" ht="15" x14ac:dyDescent="0.2">
      <c r="A118" s="67"/>
      <c r="B118" s="37"/>
      <c r="C118" s="30"/>
      <c r="D118" s="30"/>
      <c r="E118" s="30"/>
      <c r="F118" s="36"/>
    </row>
    <row r="119" spans="1:6" ht="15" x14ac:dyDescent="0.2">
      <c r="A119" s="65"/>
      <c r="B119" s="68"/>
      <c r="C119" s="30"/>
      <c r="D119" s="30"/>
      <c r="E119" s="30"/>
      <c r="F119" s="36"/>
    </row>
    <row r="120" spans="1:6" x14ac:dyDescent="0.2">
      <c r="A120" s="13"/>
      <c r="B120" s="2"/>
      <c r="C120" s="3"/>
      <c r="D120" s="3"/>
      <c r="E120" s="3"/>
      <c r="F120" s="3"/>
    </row>
    <row r="121" spans="1:6" x14ac:dyDescent="0.2">
      <c r="B121" s="2"/>
      <c r="C121" s="3"/>
      <c r="D121" s="3"/>
      <c r="E121" s="3"/>
      <c r="F121" s="3"/>
    </row>
    <row r="122" spans="1:6" x14ac:dyDescent="0.2">
      <c r="B122" s="2"/>
      <c r="C122" s="3"/>
      <c r="D122" s="3"/>
      <c r="E122" s="3"/>
      <c r="F122" s="3"/>
    </row>
    <row r="123" spans="1:6" x14ac:dyDescent="0.2">
      <c r="B123" s="2"/>
      <c r="C123" s="3"/>
      <c r="D123" s="3"/>
      <c r="E123" s="3"/>
      <c r="F123" s="3"/>
    </row>
    <row r="124" spans="1:6" ht="24.95" customHeight="1" x14ac:dyDescent="0.2">
      <c r="B124" s="2"/>
      <c r="C124" s="3"/>
      <c r="D124" s="3"/>
      <c r="E124" s="3"/>
      <c r="F124" s="3"/>
    </row>
    <row r="125" spans="1:6" x14ac:dyDescent="0.2">
      <c r="B125" s="2"/>
      <c r="C125" s="3"/>
      <c r="D125" s="3"/>
      <c r="E125" s="3"/>
      <c r="F125" s="3"/>
    </row>
    <row r="126" spans="1:6" x14ac:dyDescent="0.2">
      <c r="B126" s="2"/>
      <c r="C126" s="3"/>
      <c r="D126" s="3"/>
      <c r="E126" s="3"/>
      <c r="F126" s="3"/>
    </row>
    <row r="127" spans="1:6" x14ac:dyDescent="0.2">
      <c r="B127" s="2"/>
      <c r="C127" s="3"/>
      <c r="D127" s="3"/>
      <c r="E127" s="3"/>
      <c r="F127" s="3"/>
    </row>
    <row r="128" spans="1:6" x14ac:dyDescent="0.2">
      <c r="B128" s="2"/>
      <c r="C128" s="3"/>
      <c r="D128" s="3"/>
      <c r="E128" s="3"/>
      <c r="F128" s="3"/>
    </row>
    <row r="129" spans="2:6" x14ac:dyDescent="0.2">
      <c r="B129" s="2"/>
      <c r="C129" s="3"/>
      <c r="D129" s="3"/>
      <c r="E129" s="3"/>
      <c r="F129" s="3"/>
    </row>
    <row r="130" spans="2:6" x14ac:dyDescent="0.2">
      <c r="B130" s="2"/>
      <c r="C130" s="3"/>
      <c r="D130" s="3"/>
      <c r="E130" s="3"/>
      <c r="F130" s="3"/>
    </row>
    <row r="131" spans="2:6" x14ac:dyDescent="0.2">
      <c r="B131" s="2"/>
      <c r="C131" s="3"/>
      <c r="D131" s="3"/>
      <c r="E131" s="3"/>
      <c r="F131" s="3"/>
    </row>
    <row r="132" spans="2:6" ht="30" customHeight="1" x14ac:dyDescent="0.2">
      <c r="B132" s="2"/>
      <c r="C132" s="3"/>
      <c r="D132" s="3"/>
      <c r="E132" s="3"/>
      <c r="F132" s="3"/>
    </row>
    <row r="133" spans="2:6" ht="45" customHeight="1" x14ac:dyDescent="0.2">
      <c r="B133" s="2"/>
      <c r="C133" s="3"/>
      <c r="D133" s="3"/>
      <c r="E133" s="3"/>
      <c r="F133" s="3"/>
    </row>
    <row r="135" spans="2:6" x14ac:dyDescent="0.2">
      <c r="C135" s="1"/>
      <c r="D135" s="1"/>
      <c r="E135" s="1"/>
      <c r="F135" s="1"/>
    </row>
    <row r="136" spans="2:6" ht="17.25" customHeight="1" x14ac:dyDescent="0.2"/>
    <row r="144" spans="2:6" ht="45" customHeight="1" x14ac:dyDescent="0.2"/>
    <row r="148" spans="10:10" ht="30" customHeight="1" x14ac:dyDescent="0.2"/>
    <row r="156" spans="10:10" x14ac:dyDescent="0.2">
      <c r="J156" s="9"/>
    </row>
    <row r="169" ht="30" customHeight="1" x14ac:dyDescent="0.2"/>
    <row r="170" ht="15" customHeight="1" x14ac:dyDescent="0.2"/>
  </sheetData>
  <mergeCells count="6"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"/>
  <sheetViews>
    <sheetView zoomScale="130" zoomScaleNormal="130" workbookViewId="0">
      <selection activeCell="J6" sqref="J6"/>
    </sheetView>
  </sheetViews>
  <sheetFormatPr defaultRowHeight="12.75" x14ac:dyDescent="0.2"/>
  <cols>
    <col min="1" max="1" width="5.5703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7" ht="15" x14ac:dyDescent="0.25">
      <c r="A1" s="7"/>
      <c r="B1" s="7"/>
      <c r="C1" s="93" t="s">
        <v>0</v>
      </c>
      <c r="D1" s="93"/>
      <c r="E1" s="93"/>
      <c r="F1" s="7"/>
    </row>
    <row r="2" spans="1:7" ht="14.25" customHeight="1" x14ac:dyDescent="0.25">
      <c r="A2" s="7"/>
      <c r="B2" s="7"/>
      <c r="C2" s="93" t="s">
        <v>213</v>
      </c>
      <c r="D2" s="93"/>
      <c r="E2" s="93"/>
      <c r="F2" s="7"/>
    </row>
    <row r="3" spans="1:7" ht="15" x14ac:dyDescent="0.25">
      <c r="A3" s="7"/>
      <c r="B3" s="7"/>
      <c r="C3" s="93" t="s">
        <v>45</v>
      </c>
      <c r="D3" s="93"/>
      <c r="E3" s="93"/>
      <c r="F3" s="7"/>
    </row>
    <row r="4" spans="1:7" ht="15.75" customHeight="1" x14ac:dyDescent="0.25">
      <c r="A4" s="7"/>
      <c r="B4" s="7"/>
      <c r="C4" s="7"/>
      <c r="D4" s="7"/>
      <c r="E4" s="7"/>
      <c r="F4" s="7"/>
    </row>
    <row r="5" spans="1:7" ht="15.75" x14ac:dyDescent="0.25">
      <c r="A5" s="7"/>
      <c r="B5" s="284" t="s">
        <v>42</v>
      </c>
      <c r="C5" s="284"/>
      <c r="D5" s="284"/>
      <c r="E5" s="284"/>
      <c r="F5" s="284"/>
      <c r="G5" s="284"/>
    </row>
    <row r="6" spans="1:7" ht="15.75" x14ac:dyDescent="0.25">
      <c r="A6" s="7"/>
      <c r="B6" s="285" t="s">
        <v>41</v>
      </c>
      <c r="C6" s="285"/>
      <c r="D6" s="285"/>
      <c r="E6" s="285"/>
      <c r="F6" s="117"/>
      <c r="G6" s="117"/>
    </row>
    <row r="7" spans="1:7" ht="15" customHeight="1" x14ac:dyDescent="0.25">
      <c r="A7" s="7"/>
      <c r="B7" s="94"/>
      <c r="C7" s="95"/>
      <c r="D7" s="95"/>
      <c r="E7" s="95"/>
      <c r="F7" s="95"/>
    </row>
    <row r="8" spans="1:7" ht="13.5" customHeight="1" x14ac:dyDescent="0.25">
      <c r="A8" s="7"/>
      <c r="B8" s="7"/>
      <c r="C8" s="7"/>
      <c r="D8" s="7"/>
      <c r="E8" s="7"/>
      <c r="F8" s="211" t="s">
        <v>35</v>
      </c>
    </row>
    <row r="9" spans="1:7" ht="15" x14ac:dyDescent="0.25">
      <c r="A9" s="278" t="s">
        <v>21</v>
      </c>
      <c r="B9" s="278" t="s">
        <v>25</v>
      </c>
      <c r="C9" s="278" t="s">
        <v>2</v>
      </c>
      <c r="D9" s="283" t="s">
        <v>3</v>
      </c>
      <c r="E9" s="283"/>
      <c r="F9" s="283"/>
    </row>
    <row r="10" spans="1:7" ht="14.25" customHeight="1" x14ac:dyDescent="0.25">
      <c r="A10" s="278"/>
      <c r="B10" s="278"/>
      <c r="C10" s="278"/>
      <c r="D10" s="283" t="s">
        <v>4</v>
      </c>
      <c r="E10" s="283"/>
      <c r="F10" s="278" t="s">
        <v>5</v>
      </c>
    </row>
    <row r="11" spans="1:7" ht="31.5" customHeight="1" x14ac:dyDescent="0.2">
      <c r="A11" s="278"/>
      <c r="B11" s="278"/>
      <c r="C11" s="278"/>
      <c r="D11" s="142" t="s">
        <v>6</v>
      </c>
      <c r="E11" s="142" t="s">
        <v>26</v>
      </c>
      <c r="F11" s="278"/>
    </row>
    <row r="12" spans="1:7" ht="12" customHeight="1" x14ac:dyDescent="0.2">
      <c r="A12" s="187">
        <v>1</v>
      </c>
      <c r="B12" s="187">
        <v>2</v>
      </c>
      <c r="C12" s="188">
        <v>3</v>
      </c>
      <c r="D12" s="189">
        <v>4</v>
      </c>
      <c r="E12" s="189">
        <v>5</v>
      </c>
      <c r="F12" s="189">
        <v>6</v>
      </c>
    </row>
    <row r="13" spans="1:7" ht="14.25" x14ac:dyDescent="0.2">
      <c r="A13" s="143">
        <v>1</v>
      </c>
      <c r="B13" s="178" t="s">
        <v>74</v>
      </c>
      <c r="C13" s="97">
        <f t="shared" ref="C13:C26" si="0">D13+F13</f>
        <v>6.8</v>
      </c>
      <c r="D13" s="181">
        <f>D14</f>
        <v>6.8</v>
      </c>
      <c r="E13" s="181">
        <f t="shared" ref="E13:F13" si="1">E14</f>
        <v>6.7</v>
      </c>
      <c r="F13" s="181">
        <f t="shared" si="1"/>
        <v>0</v>
      </c>
    </row>
    <row r="14" spans="1:7" ht="15" x14ac:dyDescent="0.25">
      <c r="A14" s="145"/>
      <c r="B14" s="146" t="s">
        <v>43</v>
      </c>
      <c r="C14" s="154">
        <f t="shared" si="0"/>
        <v>6.8</v>
      </c>
      <c r="D14" s="75">
        <v>6.8</v>
      </c>
      <c r="E14" s="75">
        <v>6.7</v>
      </c>
      <c r="F14" s="15"/>
    </row>
    <row r="15" spans="1:7" ht="14.25" x14ac:dyDescent="0.2">
      <c r="A15" s="143">
        <v>2</v>
      </c>
      <c r="B15" s="144" t="s">
        <v>40</v>
      </c>
      <c r="C15" s="97">
        <f t="shared" si="0"/>
        <v>0</v>
      </c>
      <c r="D15" s="181">
        <f>D16</f>
        <v>-0.7</v>
      </c>
      <c r="E15" s="181">
        <f t="shared" ref="E15:F15" si="2">E16</f>
        <v>0</v>
      </c>
      <c r="F15" s="181">
        <f t="shared" si="2"/>
        <v>0.7</v>
      </c>
    </row>
    <row r="16" spans="1:7" ht="15" x14ac:dyDescent="0.25">
      <c r="A16" s="145"/>
      <c r="B16" s="146" t="s">
        <v>137</v>
      </c>
      <c r="C16" s="154">
        <f t="shared" si="0"/>
        <v>0</v>
      </c>
      <c r="D16" s="190">
        <v>-0.7</v>
      </c>
      <c r="E16" s="183"/>
      <c r="F16" s="75">
        <v>0.7</v>
      </c>
    </row>
    <row r="17" spans="1:8" ht="14.25" x14ac:dyDescent="0.2">
      <c r="A17" s="143">
        <v>4</v>
      </c>
      <c r="B17" s="144" t="s">
        <v>76</v>
      </c>
      <c r="C17" s="97">
        <f t="shared" si="0"/>
        <v>5</v>
      </c>
      <c r="D17" s="181">
        <f>D18</f>
        <v>5</v>
      </c>
      <c r="E17" s="181">
        <f t="shared" ref="E17:F17" si="3">E18</f>
        <v>2</v>
      </c>
      <c r="F17" s="181">
        <f t="shared" si="3"/>
        <v>0</v>
      </c>
    </row>
    <row r="18" spans="1:8" ht="15" x14ac:dyDescent="0.25">
      <c r="A18" s="145"/>
      <c r="B18" s="146" t="s">
        <v>43</v>
      </c>
      <c r="C18" s="154">
        <f t="shared" si="0"/>
        <v>5</v>
      </c>
      <c r="D18" s="75">
        <v>5</v>
      </c>
      <c r="E18" s="75">
        <v>2</v>
      </c>
      <c r="F18" s="127"/>
      <c r="G18" s="11"/>
      <c r="H18" s="11"/>
    </row>
    <row r="19" spans="1:8" ht="14.25" x14ac:dyDescent="0.2">
      <c r="A19" s="143">
        <v>5</v>
      </c>
      <c r="B19" s="144" t="s">
        <v>77</v>
      </c>
      <c r="C19" s="97">
        <f t="shared" si="0"/>
        <v>6.4</v>
      </c>
      <c r="D19" s="195">
        <f>D20</f>
        <v>6.4</v>
      </c>
      <c r="E19" s="195">
        <f t="shared" ref="E19:F19" si="4">E20</f>
        <v>1.9</v>
      </c>
      <c r="F19" s="195">
        <f t="shared" si="4"/>
        <v>0</v>
      </c>
    </row>
    <row r="20" spans="1:8" ht="15" x14ac:dyDescent="0.25">
      <c r="A20" s="145"/>
      <c r="B20" s="146" t="s">
        <v>43</v>
      </c>
      <c r="C20" s="154">
        <f t="shared" si="0"/>
        <v>6.4</v>
      </c>
      <c r="D20" s="75">
        <v>6.4</v>
      </c>
      <c r="E20" s="75">
        <v>1.9</v>
      </c>
      <c r="F20" s="127"/>
      <c r="G20" s="11"/>
      <c r="H20" s="11"/>
    </row>
    <row r="21" spans="1:8" ht="14.25" x14ac:dyDescent="0.2">
      <c r="A21" s="143">
        <v>6</v>
      </c>
      <c r="B21" s="144" t="s">
        <v>141</v>
      </c>
      <c r="C21" s="97">
        <f t="shared" si="0"/>
        <v>2.5</v>
      </c>
      <c r="D21" s="181">
        <f>D22</f>
        <v>2.5</v>
      </c>
      <c r="E21" s="15">
        <f t="shared" ref="E21:F21" si="5">E22</f>
        <v>2.48</v>
      </c>
      <c r="F21" s="181">
        <f t="shared" si="5"/>
        <v>0</v>
      </c>
    </row>
    <row r="22" spans="1:8" ht="15" x14ac:dyDescent="0.25">
      <c r="A22" s="145"/>
      <c r="B22" s="146" t="s">
        <v>43</v>
      </c>
      <c r="C22" s="154">
        <f t="shared" si="0"/>
        <v>2.5</v>
      </c>
      <c r="D22" s="75">
        <v>2.5</v>
      </c>
      <c r="E22" s="127">
        <v>2.48</v>
      </c>
      <c r="F22" s="127"/>
    </row>
    <row r="23" spans="1:8" ht="14.25" x14ac:dyDescent="0.2">
      <c r="A23" s="143">
        <v>9</v>
      </c>
      <c r="B23" s="144" t="s">
        <v>184</v>
      </c>
      <c r="C23" s="97">
        <f t="shared" si="0"/>
        <v>2.2999999999999998</v>
      </c>
      <c r="D23" s="181">
        <f>D24</f>
        <v>2.2999999999999998</v>
      </c>
      <c r="E23" s="181">
        <f t="shared" ref="E23:F23" si="6">E24</f>
        <v>0</v>
      </c>
      <c r="F23" s="181">
        <f t="shared" si="6"/>
        <v>0</v>
      </c>
    </row>
    <row r="24" spans="1:8" ht="15" x14ac:dyDescent="0.25">
      <c r="A24" s="145"/>
      <c r="B24" s="146" t="s">
        <v>43</v>
      </c>
      <c r="C24" s="154">
        <f t="shared" si="0"/>
        <v>2.2999999999999998</v>
      </c>
      <c r="D24" s="75">
        <v>2.2999999999999998</v>
      </c>
      <c r="E24" s="127"/>
      <c r="F24" s="127"/>
      <c r="G24" s="11"/>
      <c r="H24" s="11"/>
    </row>
    <row r="25" spans="1:8" ht="14.25" x14ac:dyDescent="0.2">
      <c r="A25" s="143">
        <v>14</v>
      </c>
      <c r="B25" s="144" t="s">
        <v>85</v>
      </c>
      <c r="C25" s="97">
        <f t="shared" si="0"/>
        <v>10.199999999999999</v>
      </c>
      <c r="D25" s="181">
        <f>D26</f>
        <v>10.199999999999999</v>
      </c>
      <c r="E25" s="181">
        <f t="shared" ref="E25:F25" si="7">E26</f>
        <v>9</v>
      </c>
      <c r="F25" s="181">
        <f t="shared" si="7"/>
        <v>0</v>
      </c>
    </row>
    <row r="26" spans="1:8" ht="15" x14ac:dyDescent="0.25">
      <c r="A26" s="145"/>
      <c r="B26" s="146" t="s">
        <v>43</v>
      </c>
      <c r="C26" s="154">
        <f t="shared" si="0"/>
        <v>10.199999999999999</v>
      </c>
      <c r="D26" s="75">
        <v>10.199999999999999</v>
      </c>
      <c r="E26" s="184">
        <v>9</v>
      </c>
      <c r="F26" s="180"/>
    </row>
    <row r="27" spans="1:8" ht="14.25" x14ac:dyDescent="0.2">
      <c r="A27" s="143">
        <v>22</v>
      </c>
      <c r="B27" s="144" t="s">
        <v>71</v>
      </c>
      <c r="C27" s="97">
        <f t="shared" ref="C27:C38" si="8">D27+F27</f>
        <v>43.4</v>
      </c>
      <c r="D27" s="120">
        <f>D28</f>
        <v>43.4</v>
      </c>
      <c r="E27" s="120">
        <f t="shared" ref="E27:F27" si="9">E28</f>
        <v>42.6</v>
      </c>
      <c r="F27" s="120">
        <f t="shared" si="9"/>
        <v>0</v>
      </c>
    </row>
    <row r="28" spans="1:8" ht="15" x14ac:dyDescent="0.25">
      <c r="A28" s="145"/>
      <c r="B28" s="146" t="s">
        <v>43</v>
      </c>
      <c r="C28" s="154">
        <f t="shared" si="8"/>
        <v>43.4</v>
      </c>
      <c r="D28" s="75">
        <v>43.4</v>
      </c>
      <c r="E28" s="75">
        <v>42.6</v>
      </c>
      <c r="F28" s="127"/>
    </row>
    <row r="29" spans="1:8" ht="14.25" x14ac:dyDescent="0.2">
      <c r="A29" s="143">
        <v>23</v>
      </c>
      <c r="B29" s="144" t="s">
        <v>72</v>
      </c>
      <c r="C29" s="97">
        <f t="shared" si="8"/>
        <v>2.7</v>
      </c>
      <c r="D29" s="196">
        <f>D30</f>
        <v>2.7</v>
      </c>
      <c r="E29" s="196">
        <f t="shared" ref="E29:F29" si="10">E30</f>
        <v>2.4</v>
      </c>
      <c r="F29" s="196">
        <f t="shared" si="10"/>
        <v>0</v>
      </c>
    </row>
    <row r="30" spans="1:8" ht="15" x14ac:dyDescent="0.25">
      <c r="A30" s="145"/>
      <c r="B30" s="146" t="s">
        <v>43</v>
      </c>
      <c r="C30" s="154">
        <f t="shared" si="8"/>
        <v>2.7</v>
      </c>
      <c r="D30" s="75">
        <v>2.7</v>
      </c>
      <c r="E30" s="75">
        <v>2.4</v>
      </c>
      <c r="F30" s="15"/>
    </row>
    <row r="31" spans="1:8" ht="14.25" x14ac:dyDescent="0.2">
      <c r="A31" s="143">
        <v>24</v>
      </c>
      <c r="B31" s="144" t="s">
        <v>73</v>
      </c>
      <c r="C31" s="97">
        <f t="shared" si="8"/>
        <v>11.5</v>
      </c>
      <c r="D31" s="186">
        <f>D32</f>
        <v>11.5</v>
      </c>
      <c r="E31" s="186">
        <f t="shared" ref="E31:F31" si="11">E32</f>
        <v>11.1</v>
      </c>
      <c r="F31" s="186">
        <f t="shared" si="11"/>
        <v>0</v>
      </c>
    </row>
    <row r="32" spans="1:8" ht="15" x14ac:dyDescent="0.25">
      <c r="A32" s="145"/>
      <c r="B32" s="146" t="s">
        <v>43</v>
      </c>
      <c r="C32" s="154">
        <f t="shared" si="8"/>
        <v>11.5</v>
      </c>
      <c r="D32" s="75">
        <v>11.5</v>
      </c>
      <c r="E32" s="75">
        <v>11.1</v>
      </c>
      <c r="F32" s="127"/>
    </row>
    <row r="33" spans="1:6" ht="14.25" x14ac:dyDescent="0.2">
      <c r="A33" s="143">
        <v>25</v>
      </c>
      <c r="B33" s="144" t="s">
        <v>142</v>
      </c>
      <c r="C33" s="97">
        <f t="shared" si="8"/>
        <v>20.9</v>
      </c>
      <c r="D33" s="120">
        <f>D34+D35</f>
        <v>20.9</v>
      </c>
      <c r="E33" s="120">
        <f t="shared" ref="E33:F33" si="12">E34+E35</f>
        <v>14.4</v>
      </c>
      <c r="F33" s="120">
        <f t="shared" si="12"/>
        <v>0</v>
      </c>
    </row>
    <row r="34" spans="1:6" ht="15" x14ac:dyDescent="0.25">
      <c r="A34" s="145"/>
      <c r="B34" s="146" t="s">
        <v>43</v>
      </c>
      <c r="C34" s="154">
        <f t="shared" si="8"/>
        <v>14.9</v>
      </c>
      <c r="D34" s="75">
        <v>14.9</v>
      </c>
      <c r="E34" s="75">
        <v>14.4</v>
      </c>
      <c r="F34" s="127"/>
    </row>
    <row r="35" spans="1:6" ht="15" x14ac:dyDescent="0.25">
      <c r="A35" s="145"/>
      <c r="B35" s="146" t="s">
        <v>117</v>
      </c>
      <c r="C35" s="154">
        <f t="shared" si="8"/>
        <v>6</v>
      </c>
      <c r="D35" s="75">
        <v>6</v>
      </c>
      <c r="E35" s="127"/>
      <c r="F35" s="127"/>
    </row>
    <row r="36" spans="1:6" ht="15" x14ac:dyDescent="0.25">
      <c r="A36" s="149"/>
      <c r="B36" s="148" t="s">
        <v>104</v>
      </c>
      <c r="C36" s="97">
        <f t="shared" si="8"/>
        <v>111.69999999999999</v>
      </c>
      <c r="D36" s="181">
        <f>D13+D15+D17+D19+D21+D25+D27+D29+D31+D33+D23</f>
        <v>110.99999999999999</v>
      </c>
      <c r="E36" s="181">
        <f t="shared" ref="E36:F36" si="13">E13+E15+E17+E19+E21+E25+E27+E29+E31+E33+E23</f>
        <v>92.580000000000013</v>
      </c>
      <c r="F36" s="181">
        <f t="shared" si="13"/>
        <v>0.7</v>
      </c>
    </row>
    <row r="37" spans="1:6" ht="15" x14ac:dyDescent="0.25">
      <c r="A37" s="149"/>
      <c r="B37" s="146" t="s">
        <v>64</v>
      </c>
      <c r="C37" s="154">
        <f t="shared" si="8"/>
        <v>105.7</v>
      </c>
      <c r="D37" s="75">
        <f>D34+D32+D30+D28+D26+D22+D20+D18+D14+D24</f>
        <v>105.7</v>
      </c>
      <c r="E37" s="75">
        <f t="shared" ref="E37:F37" si="14">E34+E32+E30+E28+E26+E22+E20+E18+E14+E24</f>
        <v>92.580000000000013</v>
      </c>
      <c r="F37" s="75">
        <f t="shared" si="14"/>
        <v>0</v>
      </c>
    </row>
    <row r="38" spans="1:6" ht="15" x14ac:dyDescent="0.25">
      <c r="A38" s="149"/>
      <c r="B38" s="146" t="s">
        <v>131</v>
      </c>
      <c r="C38" s="154">
        <f t="shared" si="8"/>
        <v>6</v>
      </c>
      <c r="D38" s="75">
        <f>D35+D16</f>
        <v>5.3</v>
      </c>
      <c r="E38" s="75">
        <f>E35+E16</f>
        <v>0</v>
      </c>
      <c r="F38" s="75">
        <f>F35+F16</f>
        <v>0.7</v>
      </c>
    </row>
    <row r="39" spans="1:6" ht="15" x14ac:dyDescent="0.2">
      <c r="A39" s="65"/>
      <c r="B39" s="90"/>
      <c r="C39" s="89"/>
      <c r="D39" s="89"/>
      <c r="E39" s="89"/>
      <c r="F39" s="30"/>
    </row>
    <row r="40" spans="1:6" ht="15" x14ac:dyDescent="0.2">
      <c r="A40" s="34"/>
      <c r="B40" s="37"/>
      <c r="C40" s="30"/>
      <c r="D40" s="30"/>
      <c r="E40" s="30"/>
      <c r="F40" s="36"/>
    </row>
    <row r="41" spans="1:6" ht="15" x14ac:dyDescent="0.2">
      <c r="A41" s="34"/>
      <c r="B41" s="29"/>
      <c r="C41" s="42"/>
      <c r="D41" s="30"/>
      <c r="E41" s="30"/>
      <c r="F41" s="30"/>
    </row>
    <row r="42" spans="1:6" ht="15" x14ac:dyDescent="0.2">
      <c r="A42" s="67"/>
      <c r="B42" s="37"/>
      <c r="C42" s="30"/>
      <c r="D42" s="30"/>
      <c r="E42" s="30"/>
      <c r="F42" s="36"/>
    </row>
    <row r="43" spans="1:6" ht="15" x14ac:dyDescent="0.2">
      <c r="A43" s="65"/>
      <c r="B43" s="68"/>
      <c r="C43" s="30"/>
      <c r="D43" s="30"/>
      <c r="E43" s="30"/>
      <c r="F43" s="36"/>
    </row>
    <row r="44" spans="1:6" x14ac:dyDescent="0.2">
      <c r="A44" s="13"/>
      <c r="B44" s="2"/>
      <c r="C44" s="3"/>
      <c r="D44" s="3"/>
      <c r="E44" s="3"/>
      <c r="F44" s="3"/>
    </row>
    <row r="45" spans="1:6" x14ac:dyDescent="0.2">
      <c r="B45" s="2"/>
      <c r="C45" s="3"/>
      <c r="D45" s="3"/>
      <c r="E45" s="3"/>
      <c r="F45" s="3"/>
    </row>
    <row r="46" spans="1:6" x14ac:dyDescent="0.2">
      <c r="B46" s="2"/>
      <c r="C46" s="3"/>
      <c r="D46" s="3"/>
      <c r="E46" s="3"/>
      <c r="F46" s="3"/>
    </row>
    <row r="47" spans="1:6" x14ac:dyDescent="0.2">
      <c r="B47" s="2"/>
      <c r="C47" s="3"/>
      <c r="D47" s="3"/>
      <c r="E47" s="3"/>
      <c r="F47" s="3"/>
    </row>
    <row r="48" spans="1:6" x14ac:dyDescent="0.2">
      <c r="B48" s="2"/>
      <c r="C48" s="3"/>
      <c r="D48" s="3"/>
      <c r="E48" s="3"/>
      <c r="F48" s="3"/>
    </row>
    <row r="49" spans="2:6" x14ac:dyDescent="0.2">
      <c r="B49" s="2"/>
      <c r="C49" s="3"/>
      <c r="D49" s="3"/>
      <c r="E49" s="3"/>
      <c r="F49" s="3"/>
    </row>
    <row r="50" spans="2:6" x14ac:dyDescent="0.2">
      <c r="B50" s="2"/>
      <c r="C50" s="3"/>
      <c r="D50" s="3"/>
      <c r="E50" s="3"/>
      <c r="F50" s="3"/>
    </row>
    <row r="51" spans="2:6" x14ac:dyDescent="0.2">
      <c r="B51" s="2"/>
      <c r="C51" s="3"/>
      <c r="D51" s="3"/>
      <c r="E51" s="3"/>
      <c r="F51" s="3"/>
    </row>
    <row r="52" spans="2:6" x14ac:dyDescent="0.2">
      <c r="B52" s="2"/>
      <c r="C52" s="3"/>
      <c r="D52" s="3"/>
      <c r="E52" s="3"/>
      <c r="F52" s="3"/>
    </row>
    <row r="53" spans="2:6" x14ac:dyDescent="0.2">
      <c r="B53" s="2"/>
      <c r="C53" s="3"/>
      <c r="D53" s="3"/>
      <c r="E53" s="3"/>
      <c r="F53" s="3"/>
    </row>
    <row r="54" spans="2:6" x14ac:dyDescent="0.2">
      <c r="B54" s="2"/>
      <c r="C54" s="3"/>
      <c r="D54" s="3"/>
      <c r="E54" s="3"/>
      <c r="F54" s="3"/>
    </row>
    <row r="55" spans="2:6" x14ac:dyDescent="0.2">
      <c r="B55" s="2"/>
      <c r="C55" s="3"/>
      <c r="D55" s="3"/>
      <c r="E55" s="3"/>
      <c r="F55" s="3"/>
    </row>
    <row r="56" spans="2:6" x14ac:dyDescent="0.2">
      <c r="B56" s="2"/>
      <c r="C56" s="3"/>
      <c r="D56" s="3"/>
      <c r="E56" s="3"/>
      <c r="F56" s="3"/>
    </row>
    <row r="57" spans="2:6" x14ac:dyDescent="0.2">
      <c r="B57" s="2"/>
      <c r="C57" s="3"/>
      <c r="D57" s="3"/>
      <c r="E57" s="3"/>
      <c r="F57" s="3"/>
    </row>
    <row r="59" spans="2:6" x14ac:dyDescent="0.2">
      <c r="C59" s="1"/>
      <c r="D59" s="1"/>
      <c r="E59" s="1"/>
      <c r="F59" s="1"/>
    </row>
    <row r="94" ht="17.25" customHeight="1" x14ac:dyDescent="0.2"/>
    <row r="101" spans="10:10" x14ac:dyDescent="0.2">
      <c r="J101" s="9"/>
    </row>
    <row r="102" spans="10:10" ht="45" customHeight="1" x14ac:dyDescent="0.2"/>
    <row r="106" spans="10:10" ht="30" customHeight="1" x14ac:dyDescent="0.2"/>
    <row r="127" ht="30" customHeight="1" x14ac:dyDescent="0.2"/>
    <row r="128" ht="15" customHeight="1" x14ac:dyDescent="0.2"/>
  </sheetData>
  <mergeCells count="8">
    <mergeCell ref="B5:G5"/>
    <mergeCell ref="B6:E6"/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55118110236220474" header="0.51181102362204722" footer="0.51181102362204722"/>
  <pageSetup paperSize="9" scale="84" fitToHeight="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tabSelected="1" zoomScale="130" zoomScaleNormal="130" workbookViewId="0">
      <selection activeCell="I7" sqref="I7"/>
    </sheetView>
  </sheetViews>
  <sheetFormatPr defaultRowHeight="12.75" x14ac:dyDescent="0.2"/>
  <cols>
    <col min="1" max="1" width="5.5703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7" ht="15" x14ac:dyDescent="0.25">
      <c r="A1" s="7"/>
      <c r="B1" s="7"/>
      <c r="C1" s="93" t="s">
        <v>0</v>
      </c>
      <c r="D1" s="93"/>
      <c r="E1" s="93"/>
      <c r="F1" s="7"/>
    </row>
    <row r="2" spans="1:7" ht="14.25" customHeight="1" x14ac:dyDescent="0.25">
      <c r="A2" s="7"/>
      <c r="B2" s="7"/>
      <c r="C2" s="93" t="s">
        <v>213</v>
      </c>
      <c r="D2" s="93"/>
      <c r="E2" s="93"/>
      <c r="F2" s="7"/>
    </row>
    <row r="3" spans="1:7" ht="15" x14ac:dyDescent="0.25">
      <c r="A3" s="7"/>
      <c r="B3" s="7"/>
      <c r="C3" s="93" t="s">
        <v>59</v>
      </c>
      <c r="D3" s="93"/>
      <c r="E3" s="93"/>
      <c r="F3" s="7"/>
    </row>
    <row r="4" spans="1:7" ht="15.75" customHeight="1" x14ac:dyDescent="0.25">
      <c r="A4" s="7"/>
      <c r="B4" s="7"/>
      <c r="C4" s="7"/>
      <c r="D4" s="7"/>
      <c r="E4" s="7"/>
      <c r="F4" s="7"/>
    </row>
    <row r="5" spans="1:7" ht="18.75" customHeight="1" x14ac:dyDescent="0.25">
      <c r="A5" s="7"/>
      <c r="B5" s="269" t="s">
        <v>60</v>
      </c>
      <c r="C5" s="269"/>
      <c r="D5" s="269"/>
      <c r="E5" s="269"/>
      <c r="F5" s="269"/>
      <c r="G5" s="269"/>
    </row>
    <row r="6" spans="1:7" ht="18.75" customHeight="1" x14ac:dyDescent="0.25">
      <c r="A6" s="7"/>
      <c r="B6" s="269" t="s">
        <v>61</v>
      </c>
      <c r="C6" s="269"/>
      <c r="D6" s="269"/>
      <c r="E6" s="269"/>
      <c r="F6" s="269"/>
      <c r="G6" s="269"/>
    </row>
    <row r="7" spans="1:7" ht="15" customHeight="1" x14ac:dyDescent="0.25">
      <c r="A7" s="7"/>
      <c r="B7" s="94"/>
      <c r="C7" s="95"/>
      <c r="D7" s="95"/>
      <c r="E7" s="95"/>
      <c r="F7" s="95"/>
    </row>
    <row r="8" spans="1:7" ht="13.5" customHeight="1" x14ac:dyDescent="0.25">
      <c r="A8" s="7"/>
      <c r="B8" s="7"/>
      <c r="C8" s="7"/>
      <c r="D8" s="7"/>
      <c r="E8" s="7"/>
      <c r="F8" s="93" t="s">
        <v>35</v>
      </c>
    </row>
    <row r="9" spans="1:7" ht="15" x14ac:dyDescent="0.25">
      <c r="A9" s="278" t="s">
        <v>21</v>
      </c>
      <c r="B9" s="278" t="s">
        <v>25</v>
      </c>
      <c r="C9" s="278" t="s">
        <v>2</v>
      </c>
      <c r="D9" s="283" t="s">
        <v>3</v>
      </c>
      <c r="E9" s="283"/>
      <c r="F9" s="283"/>
    </row>
    <row r="10" spans="1:7" ht="14.25" customHeight="1" x14ac:dyDescent="0.25">
      <c r="A10" s="278"/>
      <c r="B10" s="278"/>
      <c r="C10" s="278"/>
      <c r="D10" s="283" t="s">
        <v>4</v>
      </c>
      <c r="E10" s="283"/>
      <c r="F10" s="278" t="s">
        <v>5</v>
      </c>
    </row>
    <row r="11" spans="1:7" ht="31.5" customHeight="1" x14ac:dyDescent="0.2">
      <c r="A11" s="278"/>
      <c r="B11" s="278"/>
      <c r="C11" s="278"/>
      <c r="D11" s="142" t="s">
        <v>6</v>
      </c>
      <c r="E11" s="142" t="s">
        <v>26</v>
      </c>
      <c r="F11" s="278"/>
    </row>
    <row r="12" spans="1:7" ht="12" customHeight="1" x14ac:dyDescent="0.2">
      <c r="A12" s="187">
        <v>1</v>
      </c>
      <c r="B12" s="187">
        <v>2</v>
      </c>
      <c r="C12" s="188">
        <v>3</v>
      </c>
      <c r="D12" s="189">
        <v>4</v>
      </c>
      <c r="E12" s="189">
        <v>5</v>
      </c>
      <c r="F12" s="189">
        <v>6</v>
      </c>
    </row>
    <row r="13" spans="1:7" ht="14.25" x14ac:dyDescent="0.2">
      <c r="A13" s="143">
        <v>1</v>
      </c>
      <c r="B13" s="178" t="s">
        <v>135</v>
      </c>
      <c r="C13" s="97">
        <f t="shared" ref="C13:C34" si="0">D13+F13</f>
        <v>10.3</v>
      </c>
      <c r="D13" s="181">
        <f>D14</f>
        <v>10.3</v>
      </c>
      <c r="E13" s="181">
        <f t="shared" ref="E13:F13" si="1">E14</f>
        <v>10.3</v>
      </c>
      <c r="F13" s="181">
        <f t="shared" si="1"/>
        <v>0</v>
      </c>
    </row>
    <row r="14" spans="1:7" ht="15" x14ac:dyDescent="0.25">
      <c r="A14" s="145"/>
      <c r="B14" s="146" t="s">
        <v>43</v>
      </c>
      <c r="C14" s="154">
        <f t="shared" si="0"/>
        <v>10.3</v>
      </c>
      <c r="D14" s="182">
        <v>10.3</v>
      </c>
      <c r="E14" s="183">
        <v>10.3</v>
      </c>
      <c r="F14" s="75"/>
    </row>
    <row r="15" spans="1:7" ht="14.25" x14ac:dyDescent="0.2">
      <c r="A15" s="143">
        <v>2</v>
      </c>
      <c r="B15" s="144" t="s">
        <v>136</v>
      </c>
      <c r="C15" s="97">
        <f t="shared" si="0"/>
        <v>24.8</v>
      </c>
      <c r="D15" s="181">
        <f>D16</f>
        <v>24.8</v>
      </c>
      <c r="E15" s="181">
        <f t="shared" ref="E15:F15" si="2">E16</f>
        <v>24.1</v>
      </c>
      <c r="F15" s="181">
        <f t="shared" si="2"/>
        <v>0</v>
      </c>
    </row>
    <row r="16" spans="1:7" ht="15" x14ac:dyDescent="0.25">
      <c r="A16" s="145"/>
      <c r="B16" s="146" t="s">
        <v>43</v>
      </c>
      <c r="C16" s="154">
        <f t="shared" si="0"/>
        <v>24.8</v>
      </c>
      <c r="D16" s="183">
        <v>24.8</v>
      </c>
      <c r="E16" s="183">
        <v>24.1</v>
      </c>
      <c r="F16" s="75"/>
    </row>
    <row r="17" spans="1:6" ht="14.25" x14ac:dyDescent="0.2">
      <c r="A17" s="143">
        <v>3</v>
      </c>
      <c r="B17" s="144" t="s">
        <v>138</v>
      </c>
      <c r="C17" s="97">
        <f t="shared" si="0"/>
        <v>7</v>
      </c>
      <c r="D17" s="125">
        <f>D18</f>
        <v>7</v>
      </c>
      <c r="E17" s="125">
        <f t="shared" ref="E17:F17" si="3">E18</f>
        <v>6.6</v>
      </c>
      <c r="F17" s="125">
        <f t="shared" si="3"/>
        <v>0</v>
      </c>
    </row>
    <row r="18" spans="1:6" ht="15" x14ac:dyDescent="0.25">
      <c r="A18" s="145"/>
      <c r="B18" s="146" t="s">
        <v>43</v>
      </c>
      <c r="C18" s="154">
        <f t="shared" si="0"/>
        <v>7</v>
      </c>
      <c r="D18" s="75">
        <v>7</v>
      </c>
      <c r="E18" s="75">
        <v>6.6</v>
      </c>
      <c r="F18" s="181"/>
    </row>
    <row r="19" spans="1:6" ht="15.75" customHeight="1" x14ac:dyDescent="0.2">
      <c r="A19" s="143">
        <v>4</v>
      </c>
      <c r="B19" s="144" t="s">
        <v>62</v>
      </c>
      <c r="C19" s="97">
        <f t="shared" si="0"/>
        <v>20.7</v>
      </c>
      <c r="D19" s="181">
        <f>D20+D21</f>
        <v>19.7</v>
      </c>
      <c r="E19" s="181">
        <f t="shared" ref="E19:F19" si="4">E20+E21</f>
        <v>10.5</v>
      </c>
      <c r="F19" s="181">
        <f t="shared" si="4"/>
        <v>1</v>
      </c>
    </row>
    <row r="20" spans="1:6" ht="15" x14ac:dyDescent="0.25">
      <c r="A20" s="145"/>
      <c r="B20" s="146" t="s">
        <v>43</v>
      </c>
      <c r="C20" s="154">
        <f t="shared" si="0"/>
        <v>10.7</v>
      </c>
      <c r="D20" s="75">
        <v>10.7</v>
      </c>
      <c r="E20" s="184">
        <v>10.5</v>
      </c>
      <c r="F20" s="184"/>
    </row>
    <row r="21" spans="1:6" ht="15" x14ac:dyDescent="0.25">
      <c r="A21" s="145"/>
      <c r="B21" s="146" t="s">
        <v>117</v>
      </c>
      <c r="C21" s="154">
        <f t="shared" si="0"/>
        <v>10</v>
      </c>
      <c r="D21" s="75">
        <v>9</v>
      </c>
      <c r="E21" s="75"/>
      <c r="F21" s="75">
        <v>1</v>
      </c>
    </row>
    <row r="22" spans="1:6" ht="28.5" x14ac:dyDescent="0.2">
      <c r="A22" s="143">
        <v>5</v>
      </c>
      <c r="B22" s="179" t="s">
        <v>139</v>
      </c>
      <c r="C22" s="97">
        <f t="shared" si="0"/>
        <v>1.7</v>
      </c>
      <c r="D22" s="125">
        <f>D23</f>
        <v>1.7</v>
      </c>
      <c r="E22" s="125">
        <f t="shared" ref="E22:F22" si="5">E23</f>
        <v>1.6</v>
      </c>
      <c r="F22" s="125">
        <f t="shared" si="5"/>
        <v>0</v>
      </c>
    </row>
    <row r="23" spans="1:6" ht="15" x14ac:dyDescent="0.25">
      <c r="A23" s="145"/>
      <c r="B23" s="146" t="s">
        <v>43</v>
      </c>
      <c r="C23" s="154">
        <f t="shared" si="0"/>
        <v>1.7</v>
      </c>
      <c r="D23" s="138">
        <v>1.7</v>
      </c>
      <c r="E23" s="75">
        <v>1.6</v>
      </c>
      <c r="F23" s="15"/>
    </row>
    <row r="24" spans="1:6" ht="14.25" x14ac:dyDescent="0.2">
      <c r="A24" s="147">
        <v>6</v>
      </c>
      <c r="B24" s="148" t="s">
        <v>63</v>
      </c>
      <c r="C24" s="97">
        <f t="shared" si="0"/>
        <v>64.5</v>
      </c>
      <c r="D24" s="120">
        <f>D25+D26</f>
        <v>63.5</v>
      </c>
      <c r="E24" s="120">
        <f t="shared" ref="E24:F24" si="6">E25+E26</f>
        <v>53.100000000000009</v>
      </c>
      <c r="F24" s="120">
        <f t="shared" si="6"/>
        <v>1</v>
      </c>
    </row>
    <row r="25" spans="1:6" ht="15" x14ac:dyDescent="0.25">
      <c r="A25" s="149"/>
      <c r="B25" s="146" t="s">
        <v>64</v>
      </c>
      <c r="C25" s="154">
        <f t="shared" si="0"/>
        <v>54.5</v>
      </c>
      <c r="D25" s="138">
        <f>D14+D16+D18+D20+D23</f>
        <v>54.5</v>
      </c>
      <c r="E25" s="138">
        <f t="shared" ref="E25:F25" si="7">E14+E16+E18+E20+E23</f>
        <v>53.100000000000009</v>
      </c>
      <c r="F25" s="138">
        <f t="shared" si="7"/>
        <v>0</v>
      </c>
    </row>
    <row r="26" spans="1:6" ht="15" x14ac:dyDescent="0.25">
      <c r="A26" s="149"/>
      <c r="B26" s="146" t="s">
        <v>131</v>
      </c>
      <c r="C26" s="154">
        <f t="shared" si="0"/>
        <v>10</v>
      </c>
      <c r="D26" s="138">
        <f>D21</f>
        <v>9</v>
      </c>
      <c r="E26" s="138">
        <f t="shared" ref="E26:F26" si="8">E21</f>
        <v>0</v>
      </c>
      <c r="F26" s="138">
        <f t="shared" si="8"/>
        <v>1</v>
      </c>
    </row>
    <row r="27" spans="1:6" ht="14.25" x14ac:dyDescent="0.2">
      <c r="A27" s="143">
        <v>7</v>
      </c>
      <c r="B27" s="144" t="s">
        <v>129</v>
      </c>
      <c r="C27" s="97">
        <f t="shared" si="0"/>
        <v>-32</v>
      </c>
      <c r="D27" s="120">
        <f>D28+D29</f>
        <v>-36</v>
      </c>
      <c r="E27" s="120">
        <f t="shared" ref="E27:F27" si="9">E28+E29</f>
        <v>-31.8</v>
      </c>
      <c r="F27" s="120">
        <f t="shared" si="9"/>
        <v>4</v>
      </c>
    </row>
    <row r="28" spans="1:6" ht="15" x14ac:dyDescent="0.25">
      <c r="A28" s="145"/>
      <c r="B28" s="146" t="s">
        <v>43</v>
      </c>
      <c r="C28" s="154">
        <f t="shared" si="0"/>
        <v>-32</v>
      </c>
      <c r="D28" s="138">
        <v>-32</v>
      </c>
      <c r="E28" s="184">
        <v>-31.8</v>
      </c>
      <c r="F28" s="184"/>
    </row>
    <row r="29" spans="1:6" ht="15" x14ac:dyDescent="0.25">
      <c r="A29" s="145"/>
      <c r="B29" s="146" t="s">
        <v>117</v>
      </c>
      <c r="C29" s="154">
        <f t="shared" si="0"/>
        <v>0</v>
      </c>
      <c r="D29" s="75">
        <v>-4</v>
      </c>
      <c r="E29" s="75"/>
      <c r="F29" s="75">
        <v>4</v>
      </c>
    </row>
    <row r="30" spans="1:6" ht="14.25" x14ac:dyDescent="0.2">
      <c r="A30" s="143">
        <v>8</v>
      </c>
      <c r="B30" s="144" t="s">
        <v>140</v>
      </c>
      <c r="C30" s="97">
        <f t="shared" si="0"/>
        <v>10.5</v>
      </c>
      <c r="D30" s="181">
        <f>D31</f>
        <v>10.5</v>
      </c>
      <c r="E30" s="181">
        <f t="shared" ref="E30:F30" si="10">E31</f>
        <v>10.9</v>
      </c>
      <c r="F30" s="181">
        <f t="shared" si="10"/>
        <v>0</v>
      </c>
    </row>
    <row r="31" spans="1:6" ht="15" x14ac:dyDescent="0.25">
      <c r="A31" s="145"/>
      <c r="B31" s="146" t="s">
        <v>43</v>
      </c>
      <c r="C31" s="154">
        <f t="shared" si="0"/>
        <v>10.5</v>
      </c>
      <c r="D31" s="75">
        <v>10.5</v>
      </c>
      <c r="E31" s="75">
        <v>10.9</v>
      </c>
      <c r="F31" s="75"/>
    </row>
    <row r="32" spans="1:6" ht="14.25" x14ac:dyDescent="0.2">
      <c r="A32" s="147">
        <v>9</v>
      </c>
      <c r="B32" s="148" t="s">
        <v>130</v>
      </c>
      <c r="C32" s="97">
        <f t="shared" si="0"/>
        <v>-21.5</v>
      </c>
      <c r="D32" s="181">
        <f>D33+D34</f>
        <v>-25.5</v>
      </c>
      <c r="E32" s="181">
        <f t="shared" ref="E32:F32" si="11">E33+E34</f>
        <v>-20.9</v>
      </c>
      <c r="F32" s="181">
        <f t="shared" si="11"/>
        <v>4</v>
      </c>
    </row>
    <row r="33" spans="1:8" ht="15" x14ac:dyDescent="0.25">
      <c r="A33" s="149"/>
      <c r="B33" s="146" t="s">
        <v>64</v>
      </c>
      <c r="C33" s="154">
        <f t="shared" si="0"/>
        <v>-21.5</v>
      </c>
      <c r="D33" s="75">
        <f>D28+D31</f>
        <v>-21.5</v>
      </c>
      <c r="E33" s="75">
        <f t="shared" ref="E33:F33" si="12">E28+E31</f>
        <v>-20.9</v>
      </c>
      <c r="F33" s="75">
        <f t="shared" si="12"/>
        <v>0</v>
      </c>
    </row>
    <row r="34" spans="1:8" ht="15" x14ac:dyDescent="0.25">
      <c r="A34" s="149"/>
      <c r="B34" s="146" t="s">
        <v>131</v>
      </c>
      <c r="C34" s="154">
        <f t="shared" si="0"/>
        <v>0</v>
      </c>
      <c r="D34" s="75">
        <f>D29</f>
        <v>-4</v>
      </c>
      <c r="E34" s="75">
        <f t="shared" ref="E34:F34" si="13">E29</f>
        <v>0</v>
      </c>
      <c r="F34" s="75">
        <f t="shared" si="13"/>
        <v>4</v>
      </c>
    </row>
    <row r="35" spans="1:8" ht="15" x14ac:dyDescent="0.2">
      <c r="A35" s="54"/>
      <c r="B35" s="90"/>
      <c r="C35" s="89"/>
      <c r="D35" s="89"/>
      <c r="E35" s="191"/>
      <c r="F35" s="28"/>
    </row>
    <row r="36" spans="1:8" ht="14.25" x14ac:dyDescent="0.2">
      <c r="A36" s="56"/>
      <c r="B36" s="57"/>
      <c r="C36" s="39"/>
      <c r="D36" s="31"/>
      <c r="E36" s="31"/>
      <c r="F36" s="31"/>
    </row>
    <row r="37" spans="1:8" ht="14.25" x14ac:dyDescent="0.2">
      <c r="A37" s="32"/>
      <c r="B37" s="33"/>
      <c r="C37" s="46"/>
      <c r="D37" s="27"/>
      <c r="E37" s="27"/>
      <c r="F37" s="46"/>
    </row>
    <row r="38" spans="1:8" ht="15" x14ac:dyDescent="0.2">
      <c r="A38" s="34"/>
      <c r="B38" s="37"/>
      <c r="C38" s="40"/>
      <c r="D38" s="30"/>
      <c r="E38" s="30"/>
      <c r="F38" s="40"/>
    </row>
    <row r="39" spans="1:8" ht="14.25" x14ac:dyDescent="0.2">
      <c r="A39" s="32"/>
      <c r="B39" s="58"/>
      <c r="C39" s="27"/>
      <c r="D39" s="27"/>
      <c r="E39" s="27"/>
      <c r="F39" s="27"/>
      <c r="H39" s="13"/>
    </row>
    <row r="40" spans="1:8" ht="15" x14ac:dyDescent="0.2">
      <c r="A40" s="34"/>
      <c r="B40" s="37"/>
      <c r="C40" s="30"/>
      <c r="D40" s="30"/>
      <c r="E40" s="30"/>
      <c r="F40" s="30"/>
    </row>
    <row r="41" spans="1:8" ht="14.25" x14ac:dyDescent="0.2">
      <c r="A41" s="59"/>
      <c r="B41" s="57"/>
      <c r="C41" s="27"/>
      <c r="D41" s="27"/>
      <c r="E41" s="27"/>
      <c r="F41" s="27"/>
    </row>
    <row r="42" spans="1:8" ht="15" x14ac:dyDescent="0.25">
      <c r="A42" s="59"/>
      <c r="B42" s="57"/>
      <c r="C42" s="27"/>
      <c r="D42" s="27"/>
      <c r="E42" s="27"/>
      <c r="F42" s="27"/>
      <c r="G42" s="12"/>
    </row>
    <row r="43" spans="1:8" ht="15" x14ac:dyDescent="0.25">
      <c r="A43" s="60"/>
      <c r="B43" s="37"/>
      <c r="C43" s="30"/>
      <c r="D43" s="30"/>
      <c r="E43" s="30"/>
      <c r="F43" s="30"/>
      <c r="G43" s="12"/>
    </row>
    <row r="44" spans="1:8" ht="15" x14ac:dyDescent="0.2">
      <c r="A44" s="60"/>
      <c r="B44" s="37"/>
      <c r="C44" s="30"/>
      <c r="D44" s="30"/>
      <c r="E44" s="30"/>
      <c r="F44" s="30"/>
    </row>
    <row r="45" spans="1:8" ht="19.5" customHeight="1" x14ac:dyDescent="0.2">
      <c r="A45" s="59"/>
      <c r="B45" s="57"/>
      <c r="C45" s="27"/>
      <c r="D45" s="27"/>
      <c r="E45" s="27"/>
      <c r="F45" s="27"/>
    </row>
    <row r="46" spans="1:8" ht="14.25" x14ac:dyDescent="0.2">
      <c r="A46" s="59"/>
      <c r="B46" s="57"/>
      <c r="C46" s="27"/>
      <c r="D46" s="27"/>
      <c r="E46" s="27"/>
      <c r="F46" s="27"/>
    </row>
    <row r="47" spans="1:8" ht="15" x14ac:dyDescent="0.2">
      <c r="A47" s="60"/>
      <c r="B47" s="37"/>
      <c r="C47" s="30"/>
      <c r="D47" s="30"/>
      <c r="E47" s="30"/>
      <c r="F47" s="30"/>
      <c r="G47" s="8"/>
    </row>
    <row r="48" spans="1:8" ht="15" x14ac:dyDescent="0.2">
      <c r="A48" s="60"/>
      <c r="B48" s="37"/>
      <c r="C48" s="30"/>
      <c r="D48" s="30"/>
      <c r="E48" s="30"/>
      <c r="F48" s="30"/>
      <c r="G48" s="8"/>
    </row>
    <row r="49" spans="1:8" ht="15.75" x14ac:dyDescent="0.2">
      <c r="A49" s="61"/>
      <c r="B49" s="57"/>
      <c r="C49" s="27"/>
      <c r="D49" s="27"/>
      <c r="E49" s="27"/>
      <c r="F49" s="27"/>
    </row>
    <row r="50" spans="1:8" ht="19.5" customHeight="1" x14ac:dyDescent="0.2">
      <c r="A50" s="34"/>
      <c r="B50" s="35"/>
      <c r="C50" s="30"/>
      <c r="D50" s="30"/>
      <c r="E50" s="30"/>
      <c r="F50" s="30"/>
    </row>
    <row r="51" spans="1:8" ht="15" x14ac:dyDescent="0.2">
      <c r="A51" s="34"/>
      <c r="B51" s="35"/>
      <c r="C51" s="30"/>
      <c r="D51" s="30"/>
      <c r="E51" s="30"/>
      <c r="F51" s="30"/>
    </row>
    <row r="52" spans="1:8" ht="14.25" x14ac:dyDescent="0.2">
      <c r="A52" s="32"/>
      <c r="B52" s="57"/>
      <c r="C52" s="27"/>
      <c r="D52" s="27"/>
      <c r="E52" s="27"/>
      <c r="F52" s="27"/>
    </row>
    <row r="53" spans="1:8" ht="15" customHeight="1" x14ac:dyDescent="0.2">
      <c r="A53" s="34"/>
      <c r="B53" s="35"/>
      <c r="C53" s="30"/>
      <c r="D53" s="30"/>
      <c r="E53" s="30"/>
      <c r="F53" s="30"/>
    </row>
    <row r="54" spans="1:8" ht="15" x14ac:dyDescent="0.2">
      <c r="A54" s="34"/>
      <c r="B54" s="35"/>
      <c r="C54" s="30"/>
      <c r="D54" s="30"/>
      <c r="E54" s="30"/>
      <c r="F54" s="30"/>
    </row>
    <row r="55" spans="1:8" ht="18.75" customHeight="1" x14ac:dyDescent="0.2">
      <c r="A55" s="34"/>
      <c r="B55" s="35"/>
      <c r="C55" s="30"/>
      <c r="D55" s="30"/>
      <c r="E55" s="30"/>
      <c r="F55" s="30"/>
    </row>
    <row r="56" spans="1:8" ht="30" customHeight="1" x14ac:dyDescent="0.2">
      <c r="A56" s="56"/>
      <c r="B56" s="57"/>
      <c r="C56" s="31"/>
      <c r="D56" s="31"/>
      <c r="E56" s="31"/>
      <c r="F56" s="27"/>
    </row>
    <row r="57" spans="1:8" ht="15" x14ac:dyDescent="0.2">
      <c r="A57" s="34"/>
      <c r="B57" s="35"/>
      <c r="C57" s="30"/>
      <c r="D57" s="36"/>
      <c r="E57" s="30"/>
      <c r="F57" s="30"/>
    </row>
    <row r="58" spans="1:8" ht="15" x14ac:dyDescent="0.2">
      <c r="A58" s="34"/>
      <c r="B58" s="35"/>
      <c r="C58" s="30"/>
      <c r="D58" s="36"/>
      <c r="E58" s="30"/>
      <c r="F58" s="30"/>
    </row>
    <row r="59" spans="1:8" ht="15" x14ac:dyDescent="0.2">
      <c r="A59" s="34"/>
      <c r="B59" s="37"/>
      <c r="C59" s="30"/>
      <c r="D59" s="30"/>
      <c r="E59" s="30"/>
      <c r="F59" s="30"/>
    </row>
    <row r="60" spans="1:8" ht="15" x14ac:dyDescent="0.2">
      <c r="A60" s="34"/>
      <c r="B60" s="37"/>
      <c r="C60" s="30"/>
      <c r="D60" s="30"/>
      <c r="E60" s="30"/>
      <c r="F60" s="30"/>
    </row>
    <row r="61" spans="1:8" ht="15" x14ac:dyDescent="0.2">
      <c r="A61" s="34"/>
      <c r="B61" s="35"/>
      <c r="C61" s="30"/>
      <c r="D61" s="30"/>
      <c r="E61" s="28"/>
      <c r="F61" s="28"/>
    </row>
    <row r="62" spans="1:8" ht="15.75" x14ac:dyDescent="0.2">
      <c r="A62" s="62"/>
      <c r="B62" s="63"/>
      <c r="C62" s="31"/>
      <c r="D62" s="39"/>
      <c r="E62" s="39"/>
      <c r="F62" s="39"/>
      <c r="H62" s="8"/>
    </row>
    <row r="63" spans="1:8" ht="15" x14ac:dyDescent="0.2">
      <c r="A63" s="34"/>
      <c r="B63" s="64"/>
      <c r="C63" s="27"/>
      <c r="D63" s="27"/>
      <c r="E63" s="27"/>
      <c r="F63" s="27"/>
    </row>
    <row r="64" spans="1:8" ht="30" customHeight="1" x14ac:dyDescent="0.2">
      <c r="A64" s="65"/>
      <c r="B64" s="35"/>
      <c r="C64" s="36"/>
      <c r="D64" s="66"/>
      <c r="E64" s="66"/>
      <c r="F64" s="66"/>
    </row>
    <row r="65" spans="1:7" ht="15" customHeight="1" x14ac:dyDescent="0.2">
      <c r="A65" s="41"/>
      <c r="B65" s="37"/>
      <c r="C65" s="42"/>
      <c r="D65" s="30"/>
      <c r="E65" s="30"/>
      <c r="F65" s="30"/>
      <c r="G65" s="8"/>
    </row>
    <row r="66" spans="1:7" ht="15" customHeight="1" x14ac:dyDescent="0.2">
      <c r="A66" s="41"/>
      <c r="B66" s="37"/>
      <c r="C66" s="42"/>
      <c r="D66" s="51"/>
      <c r="E66" s="42"/>
      <c r="F66" s="30"/>
    </row>
    <row r="67" spans="1:7" ht="15" x14ac:dyDescent="0.2">
      <c r="A67" s="65"/>
      <c r="B67" s="35"/>
      <c r="C67" s="30"/>
      <c r="D67" s="30"/>
      <c r="E67" s="30"/>
      <c r="F67" s="30"/>
    </row>
    <row r="68" spans="1:7" ht="15" x14ac:dyDescent="0.2">
      <c r="A68" s="65"/>
      <c r="B68" s="35"/>
      <c r="C68" s="30"/>
      <c r="D68" s="36"/>
      <c r="E68" s="30"/>
      <c r="F68" s="30"/>
    </row>
    <row r="69" spans="1:7" ht="15" x14ac:dyDescent="0.2">
      <c r="A69" s="65"/>
      <c r="B69" s="35"/>
      <c r="C69" s="30"/>
      <c r="D69" s="36"/>
      <c r="E69" s="30"/>
      <c r="F69" s="30"/>
    </row>
    <row r="70" spans="1:7" ht="15" x14ac:dyDescent="0.2">
      <c r="A70" s="54"/>
      <c r="B70" s="37"/>
      <c r="C70" s="30"/>
      <c r="D70" s="36"/>
      <c r="E70" s="28"/>
      <c r="F70" s="28"/>
    </row>
    <row r="71" spans="1:7" ht="15" x14ac:dyDescent="0.2">
      <c r="A71" s="65"/>
      <c r="B71" s="37"/>
      <c r="C71" s="30"/>
      <c r="D71" s="30"/>
      <c r="E71" s="30"/>
      <c r="F71" s="30"/>
    </row>
    <row r="72" spans="1:7" ht="15" x14ac:dyDescent="0.2">
      <c r="A72" s="34"/>
      <c r="B72" s="37"/>
      <c r="C72" s="30"/>
      <c r="D72" s="30"/>
      <c r="E72" s="30"/>
      <c r="F72" s="30"/>
    </row>
    <row r="73" spans="1:7" ht="20.25" customHeight="1" x14ac:dyDescent="0.2">
      <c r="A73" s="65"/>
      <c r="B73" s="37"/>
      <c r="C73" s="30"/>
      <c r="D73" s="30"/>
      <c r="E73" s="30"/>
      <c r="F73" s="30"/>
    </row>
    <row r="74" spans="1:7" ht="15" x14ac:dyDescent="0.2">
      <c r="A74" s="65"/>
      <c r="B74" s="37"/>
      <c r="C74" s="30"/>
      <c r="D74" s="30"/>
      <c r="E74" s="30"/>
      <c r="F74" s="30"/>
    </row>
    <row r="75" spans="1:7" ht="19.5" customHeight="1" x14ac:dyDescent="0.2">
      <c r="A75" s="65"/>
      <c r="B75" s="37"/>
      <c r="C75" s="30"/>
      <c r="D75" s="30"/>
      <c r="E75" s="30"/>
      <c r="F75" s="30"/>
    </row>
    <row r="76" spans="1:7" ht="15" x14ac:dyDescent="0.2">
      <c r="A76" s="65"/>
      <c r="B76" s="29"/>
      <c r="C76" s="30"/>
      <c r="D76" s="30"/>
      <c r="E76" s="30"/>
      <c r="F76" s="30"/>
    </row>
    <row r="77" spans="1:7" ht="15" x14ac:dyDescent="0.2">
      <c r="A77" s="65"/>
      <c r="B77" s="37"/>
      <c r="C77" s="30"/>
      <c r="D77" s="30"/>
      <c r="E77" s="30"/>
      <c r="F77" s="30"/>
    </row>
    <row r="78" spans="1:7" ht="15" x14ac:dyDescent="0.2">
      <c r="A78" s="34"/>
      <c r="B78" s="37"/>
      <c r="C78" s="30"/>
      <c r="D78" s="30"/>
      <c r="E78" s="30"/>
      <c r="F78" s="36"/>
    </row>
    <row r="79" spans="1:7" ht="15" x14ac:dyDescent="0.2">
      <c r="A79" s="34"/>
      <c r="B79" s="29"/>
      <c r="C79" s="42"/>
      <c r="D79" s="30"/>
      <c r="E79" s="30"/>
      <c r="F79" s="30"/>
    </row>
    <row r="80" spans="1:7" ht="15" x14ac:dyDescent="0.2">
      <c r="A80" s="67"/>
      <c r="B80" s="37"/>
      <c r="C80" s="30"/>
      <c r="D80" s="30"/>
      <c r="E80" s="30"/>
      <c r="F80" s="36"/>
    </row>
    <row r="81" spans="1:9" ht="15" x14ac:dyDescent="0.2">
      <c r="A81" s="65"/>
      <c r="B81" s="68"/>
      <c r="C81" s="30"/>
      <c r="D81" s="30"/>
      <c r="E81" s="30"/>
      <c r="F81" s="36"/>
    </row>
    <row r="82" spans="1:9" x14ac:dyDescent="0.2">
      <c r="A82" s="13"/>
      <c r="B82" s="2"/>
      <c r="C82" s="3"/>
      <c r="D82" s="3"/>
      <c r="E82" s="3"/>
      <c r="F82" s="3"/>
    </row>
    <row r="83" spans="1:9" x14ac:dyDescent="0.2">
      <c r="B83" s="2"/>
      <c r="C83" s="3"/>
      <c r="D83" s="3"/>
      <c r="E83" s="3"/>
      <c r="F83" s="3"/>
    </row>
    <row r="84" spans="1:9" x14ac:dyDescent="0.2">
      <c r="B84" s="2"/>
      <c r="C84" s="3"/>
      <c r="D84" s="3"/>
      <c r="E84" s="3"/>
      <c r="F84" s="3"/>
    </row>
    <row r="85" spans="1:9" ht="24.95" customHeight="1" x14ac:dyDescent="0.2">
      <c r="B85" s="2"/>
      <c r="C85" s="3"/>
      <c r="D85" s="3"/>
      <c r="E85" s="3"/>
      <c r="F85" s="3"/>
    </row>
    <row r="86" spans="1:9" x14ac:dyDescent="0.2">
      <c r="B86" s="2"/>
      <c r="C86" s="3"/>
      <c r="D86" s="3"/>
      <c r="E86" s="3"/>
      <c r="F86" s="3"/>
    </row>
    <row r="87" spans="1:9" x14ac:dyDescent="0.2">
      <c r="B87" s="2"/>
      <c r="C87" s="3"/>
      <c r="D87" s="3"/>
      <c r="E87" s="3"/>
      <c r="F87" s="3"/>
    </row>
    <row r="88" spans="1:9" x14ac:dyDescent="0.2">
      <c r="B88" s="2"/>
      <c r="C88" s="3"/>
      <c r="D88" s="3"/>
      <c r="E88" s="3"/>
      <c r="F88" s="3"/>
      <c r="I88" s="8"/>
    </row>
    <row r="89" spans="1:9" x14ac:dyDescent="0.2">
      <c r="B89" s="2"/>
      <c r="C89" s="3"/>
      <c r="D89" s="3"/>
      <c r="E89" s="3"/>
      <c r="F89" s="3"/>
    </row>
    <row r="90" spans="1:9" x14ac:dyDescent="0.2">
      <c r="B90" s="2"/>
      <c r="C90" s="3"/>
      <c r="D90" s="3"/>
      <c r="E90" s="3"/>
      <c r="F90" s="3"/>
    </row>
    <row r="91" spans="1:9" x14ac:dyDescent="0.2">
      <c r="B91" s="2"/>
      <c r="C91" s="3"/>
      <c r="D91" s="3"/>
      <c r="E91" s="3"/>
      <c r="F91" s="3"/>
    </row>
    <row r="92" spans="1:9" x14ac:dyDescent="0.2">
      <c r="B92" s="2"/>
      <c r="C92" s="3"/>
      <c r="D92" s="3"/>
      <c r="E92" s="3"/>
      <c r="F92" s="3"/>
    </row>
    <row r="93" spans="1:9" ht="30" customHeight="1" x14ac:dyDescent="0.2">
      <c r="B93" s="2"/>
      <c r="C93" s="3"/>
      <c r="D93" s="3"/>
      <c r="E93" s="3"/>
      <c r="F93" s="3"/>
    </row>
    <row r="94" spans="1:9" ht="45" customHeight="1" x14ac:dyDescent="0.2">
      <c r="B94" s="2"/>
      <c r="C94" s="3"/>
      <c r="D94" s="3"/>
      <c r="E94" s="3"/>
      <c r="F94" s="3"/>
    </row>
    <row r="95" spans="1:9" x14ac:dyDescent="0.2">
      <c r="B95" s="2"/>
      <c r="C95" s="3"/>
      <c r="D95" s="3"/>
      <c r="E95" s="3"/>
      <c r="F95" s="3"/>
    </row>
    <row r="97" spans="3:6" ht="17.25" customHeight="1" x14ac:dyDescent="0.2">
      <c r="C97" s="1"/>
      <c r="D97" s="1"/>
      <c r="E97" s="1"/>
      <c r="F97" s="1"/>
    </row>
    <row r="105" spans="3:6" ht="45" customHeight="1" x14ac:dyDescent="0.2"/>
    <row r="109" spans="3:6" ht="30" customHeight="1" x14ac:dyDescent="0.2"/>
    <row r="130" spans="10:10" ht="30" customHeight="1" x14ac:dyDescent="0.2"/>
    <row r="131" spans="10:10" ht="15" customHeight="1" x14ac:dyDescent="0.2"/>
    <row r="140" spans="10:10" x14ac:dyDescent="0.2">
      <c r="J140" s="9"/>
    </row>
  </sheetData>
  <mergeCells count="8">
    <mergeCell ref="B5:G5"/>
    <mergeCell ref="A9:A11"/>
    <mergeCell ref="B9:B11"/>
    <mergeCell ref="C9:C11"/>
    <mergeCell ref="D9:F9"/>
    <mergeCell ref="D10:E10"/>
    <mergeCell ref="F10:F11"/>
    <mergeCell ref="B6:G6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7" sqref="P3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8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5 priedas</vt:lpstr>
      <vt:lpstr>6 priedas</vt:lpstr>
      <vt:lpstr>7 priedas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2019-11-21T13:33:24Z</cp:lastPrinted>
  <dcterms:created xsi:type="dcterms:W3CDTF">2009-01-12T06:33:21Z</dcterms:created>
  <dcterms:modified xsi:type="dcterms:W3CDTF">2019-11-21T13:34:52Z</dcterms:modified>
</cp:coreProperties>
</file>