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/>
  </bookViews>
  <sheets>
    <sheet name="ilgalaikis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G70" i="1" l="1"/>
  <c r="F70" i="1"/>
  <c r="G68" i="1" l="1"/>
  <c r="F68" i="1"/>
  <c r="G63" i="1"/>
  <c r="F63" i="1"/>
  <c r="G47" i="1"/>
  <c r="F47" i="1"/>
  <c r="G39" i="1"/>
  <c r="F39" i="1"/>
  <c r="G27" i="1"/>
  <c r="F27" i="1"/>
  <c r="G19" i="1"/>
  <c r="F19" i="1"/>
  <c r="G69" i="1" l="1"/>
  <c r="F69" i="1"/>
</calcChain>
</file>

<file path=xl/sharedStrings.xml><?xml version="1.0" encoding="utf-8"?>
<sst xmlns="http://schemas.openxmlformats.org/spreadsheetml/2006/main" count="176" uniqueCount="140">
  <si>
    <t>Eil. Nr.</t>
  </si>
  <si>
    <t>Inventorinis numeris</t>
  </si>
  <si>
    <t>Įsigijimo šaltinis</t>
  </si>
  <si>
    <t>Įsigijimo savikaina</t>
  </si>
  <si>
    <t>Likutinė vertė, Lt.  2014-05-31</t>
  </si>
  <si>
    <t>01101959482</t>
  </si>
  <si>
    <t>2007.09.</t>
  </si>
  <si>
    <t>01101957436</t>
  </si>
  <si>
    <t>01101955957</t>
  </si>
  <si>
    <t>01101960959</t>
  </si>
  <si>
    <t>01101962429</t>
  </si>
  <si>
    <t>01101966274</t>
  </si>
  <si>
    <t>2009.01.</t>
  </si>
  <si>
    <t>01101967785</t>
  </si>
  <si>
    <t>01101969185</t>
  </si>
  <si>
    <t>2009.12.</t>
  </si>
  <si>
    <t>0101002</t>
  </si>
  <si>
    <t>Saviv.biudžetas</t>
  </si>
  <si>
    <t>Iš viso  1202201  sąsk.:</t>
  </si>
  <si>
    <t>0101008</t>
  </si>
  <si>
    <t>0101009</t>
  </si>
  <si>
    <t>0101010</t>
  </si>
  <si>
    <t>Iš viso  1203201 sąsk.:</t>
  </si>
  <si>
    <t>01380004</t>
  </si>
  <si>
    <t>1969.08</t>
  </si>
  <si>
    <t>01380001</t>
  </si>
  <si>
    <t>01380231</t>
  </si>
  <si>
    <t>1997.09</t>
  </si>
  <si>
    <t>01380233</t>
  </si>
  <si>
    <t>1999.12</t>
  </si>
  <si>
    <t>01380236</t>
  </si>
  <si>
    <t>0165090</t>
  </si>
  <si>
    <t>2005.12</t>
  </si>
  <si>
    <t>0165093</t>
  </si>
  <si>
    <t>0165094</t>
  </si>
  <si>
    <t>0165096</t>
  </si>
  <si>
    <t>0165108</t>
  </si>
  <si>
    <t>2010.11</t>
  </si>
  <si>
    <t>Kitų šaltinių lėšos</t>
  </si>
  <si>
    <t>0165109</t>
  </si>
  <si>
    <t>Iš viso 1209401  sąsk.:</t>
  </si>
  <si>
    <t>0165071</t>
  </si>
  <si>
    <t>1994.01</t>
  </si>
  <si>
    <t>0165105</t>
  </si>
  <si>
    <t>1998.06</t>
  </si>
  <si>
    <t>0165101</t>
  </si>
  <si>
    <t>1995.07</t>
  </si>
  <si>
    <t>0165089</t>
  </si>
  <si>
    <t>0165106</t>
  </si>
  <si>
    <t>2006.10</t>
  </si>
  <si>
    <t>0165107</t>
  </si>
  <si>
    <t>2007.02</t>
  </si>
  <si>
    <t>0165110</t>
  </si>
  <si>
    <t>2013.12</t>
  </si>
  <si>
    <t>Pajamų lėšos</t>
  </si>
  <si>
    <t>Iš viso 1208101  sąsk.:</t>
  </si>
  <si>
    <t>01380247</t>
  </si>
  <si>
    <t>2002.12</t>
  </si>
  <si>
    <t>01380256</t>
  </si>
  <si>
    <t>2003.08</t>
  </si>
  <si>
    <t>01380257</t>
  </si>
  <si>
    <t>01380258</t>
  </si>
  <si>
    <t>01380259</t>
  </si>
  <si>
    <t>01380264</t>
  </si>
  <si>
    <t>01380267</t>
  </si>
  <si>
    <t>2005.04</t>
  </si>
  <si>
    <t>01380268</t>
  </si>
  <si>
    <t>01380269</t>
  </si>
  <si>
    <t>01380270</t>
  </si>
  <si>
    <t>01380271</t>
  </si>
  <si>
    <t>01380275</t>
  </si>
  <si>
    <t>2006.09</t>
  </si>
  <si>
    <t>01380276</t>
  </si>
  <si>
    <t>2007.11</t>
  </si>
  <si>
    <t>011400009431</t>
  </si>
  <si>
    <t>2010.05</t>
  </si>
  <si>
    <t>01380487</t>
  </si>
  <si>
    <t>Iš viso 1208201  sąsk.:</t>
  </si>
  <si>
    <t>01380260</t>
  </si>
  <si>
    <t>2003.12</t>
  </si>
  <si>
    <t>01380266</t>
  </si>
  <si>
    <t>01380274</t>
  </si>
  <si>
    <t>Iš viso 1208301  sąsk.:</t>
  </si>
  <si>
    <t>Kiemo statiniai (kiemo aikštelė, krepšinio aikštelė, lauko tualetas, baseinas-alpinariumas)</t>
  </si>
  <si>
    <t>Savivaldybės biudžetas</t>
  </si>
  <si>
    <t>Iš viso nematerialusis turtas:</t>
  </si>
  <si>
    <t>PĮ "ImagineLOGO"</t>
  </si>
  <si>
    <t xml:space="preserve">PĮ "Dešimtukas" </t>
  </si>
  <si>
    <t xml:space="preserve">PĮ "Kengūra" </t>
  </si>
  <si>
    <t xml:space="preserve">PĮ "Trigonometrija" </t>
  </si>
  <si>
    <t xml:space="preserve">PĮ MKP "Žaisk ir pažink bibliją" </t>
  </si>
  <si>
    <t xml:space="preserve">PĮ MKP "Skaičių miestelis" </t>
  </si>
  <si>
    <t xml:space="preserve">PĮ MKP "Atviro kodo programos mokyklai" </t>
  </si>
  <si>
    <t xml:space="preserve">Pianinas "Ukraina" </t>
  </si>
  <si>
    <t xml:space="preserve">Pianinas </t>
  </si>
  <si>
    <t xml:space="preserve">Televizorius "Samsung" </t>
  </si>
  <si>
    <t xml:space="preserve">PĮ Grožio salonas </t>
  </si>
  <si>
    <t>011005</t>
  </si>
  <si>
    <t>Elektrinė viryklė "Gorenje"</t>
  </si>
  <si>
    <t xml:space="preserve">Šaldytuvas "Stinol 116" </t>
  </si>
  <si>
    <t xml:space="preserve">Žemaitiškų kanklių komplektas </t>
  </si>
  <si>
    <t xml:space="preserve">Medienos tekinimo staklės </t>
  </si>
  <si>
    <t xml:space="preserve">Magnetofonas "Philips" </t>
  </si>
  <si>
    <t xml:space="preserve">Akordeonas </t>
  </si>
  <si>
    <t>Iš viso ilgalaikis materialusis turtas:</t>
  </si>
  <si>
    <t xml:space="preserve">Kompiuteris HP DC5800MT su progr.įranga </t>
  </si>
  <si>
    <t xml:space="preserve">Kompiuteris BMX </t>
  </si>
  <si>
    <t>Vandentiekio tinklai (vamzdynas, 2 šuliniai)</t>
  </si>
  <si>
    <t xml:space="preserve">Buitinių nuotekų tinklai (vamzdynai, 5 šuliniai) </t>
  </si>
  <si>
    <t>Bekanalė šiluminė trasa (vamzdynai)</t>
  </si>
  <si>
    <t>Virtuvės komplektas "Aistė"</t>
  </si>
  <si>
    <t xml:space="preserve">Baldų komplektas "Lapas" </t>
  </si>
  <si>
    <t>Svetainės baldų komplektas</t>
  </si>
  <si>
    <t xml:space="preserve">Svetainės baldų komplektas "Medūnė" </t>
  </si>
  <si>
    <t xml:space="preserve">Dvivietis švietimo įstaigų baldų komplektas </t>
  </si>
  <si>
    <t>Dvivietis švietimo įstaigų baldų komplektas</t>
  </si>
  <si>
    <t xml:space="preserve">Spinta - lentyna </t>
  </si>
  <si>
    <t>Nematerialusis turtas</t>
  </si>
  <si>
    <t>Ilgalaikis materialusis turtas</t>
  </si>
  <si>
    <t xml:space="preserve">Kompiuteris "Samsung" </t>
  </si>
  <si>
    <t>Monitorius "Silver"</t>
  </si>
  <si>
    <t>Valstybės biudžetas</t>
  </si>
  <si>
    <t xml:space="preserve">Projektorius "Toshiba" </t>
  </si>
  <si>
    <t xml:space="preserve">Kopijavimo aparatas "Toshiba" </t>
  </si>
  <si>
    <t>Daugialypės terpės projektorius</t>
  </si>
  <si>
    <t xml:space="preserve">Daugiafunkcinis įrenginys "Samsung" </t>
  </si>
  <si>
    <t>Iš viso nematerialusis ir ilgalaikis materialusis turtas:</t>
  </si>
  <si>
    <t>Kretingos rajono savivaldybės tarybos</t>
  </si>
  <si>
    <t>Kretingos Marijono Daujoto pagrindinės mokyklos ilgalaikio materialiojo ir nematerialiojo turto, perduodamo Kretingos rajono Rūdaičių mokyklai, sąrašas</t>
  </si>
  <si>
    <t>Įsigijimo metai, mėn.</t>
  </si>
  <si>
    <t>Pavadinimas</t>
  </si>
  <si>
    <t>Mokykla, mūrinė</t>
  </si>
  <si>
    <t xml:space="preserve">Videokamera "SONY" </t>
  </si>
  <si>
    <t>Metalinės sūpynės</t>
  </si>
  <si>
    <t xml:space="preserve">Kompiuteris "Vector AK6" </t>
  </si>
  <si>
    <t xml:space="preserve">Kompiuteris "Vector AKpc2" </t>
  </si>
  <si>
    <t>Kompiuteris "Vector Syak"</t>
  </si>
  <si>
    <t>Kompiuteris "Vector AK08.M1"</t>
  </si>
  <si>
    <t>Kompiuteris "Lenovo Edge 72" TWR MS WIN 7PRO/Philips223 V5</t>
  </si>
  <si>
    <t>2014-06-27 sprendimo Nr. T2-210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</si>
</sst>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sz val="8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i/>
      <sz val="9"/>
      <name val="Arial"/>
      <family val="2"/>
      <charset val="186"/>
    </font>
    <font>
      <sz val="7"/>
      <name val="Arial"/>
      <family val="2"/>
      <charset val="186"/>
    </font>
    <font>
      <b/>
      <sz val="7"/>
      <name val="Arial"/>
      <family val="2"/>
      <charset val="186"/>
    </font>
    <font>
      <sz val="9"/>
      <color indexed="8"/>
      <name val="Arial"/>
      <family val="2"/>
      <charset val="186"/>
    </font>
    <font>
      <b/>
      <i/>
      <sz val="9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4" fillId="0" borderId="1" xfId="1" applyFont="1" applyBorder="1"/>
    <xf numFmtId="2" fontId="4" fillId="0" borderId="1" xfId="1" applyNumberFormat="1" applyFont="1" applyBorder="1"/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0" borderId="2" xfId="1" applyFont="1" applyBorder="1"/>
    <xf numFmtId="2" fontId="4" fillId="0" borderId="2" xfId="1" applyNumberFormat="1" applyFont="1" applyBorder="1"/>
    <xf numFmtId="49" fontId="4" fillId="0" borderId="1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49" fontId="4" fillId="0" borderId="1" xfId="1" applyNumberFormat="1" applyFont="1" applyBorder="1" applyAlignment="1">
      <alignment horizontal="center" shrinkToFit="1"/>
    </xf>
    <xf numFmtId="49" fontId="3" fillId="0" borderId="1" xfId="1" applyNumberFormat="1" applyFont="1" applyBorder="1" applyAlignment="1">
      <alignment horizontal="center"/>
    </xf>
    <xf numFmtId="0" fontId="4" fillId="0" borderId="2" xfId="1" applyFont="1" applyBorder="1" applyAlignment="1">
      <alignment horizontal="left" wrapText="1"/>
    </xf>
    <xf numFmtId="49" fontId="4" fillId="0" borderId="2" xfId="1" applyNumberFormat="1" applyFont="1" applyBorder="1" applyAlignment="1">
      <alignment horizontal="center" shrinkToFit="1"/>
    </xf>
    <xf numFmtId="49" fontId="4" fillId="0" borderId="3" xfId="1" applyNumberFormat="1" applyFont="1" applyBorder="1" applyAlignment="1">
      <alignment horizontal="center"/>
    </xf>
    <xf numFmtId="2" fontId="4" fillId="0" borderId="3" xfId="1" applyNumberFormat="1" applyFont="1" applyBorder="1"/>
    <xf numFmtId="0" fontId="4" fillId="0" borderId="2" xfId="1" applyFont="1" applyBorder="1" applyAlignment="1">
      <alignment wrapText="1"/>
    </xf>
    <xf numFmtId="49" fontId="4" fillId="0" borderId="2" xfId="1" applyNumberFormat="1" applyFont="1" applyBorder="1" applyAlignment="1">
      <alignment horizontal="center"/>
    </xf>
    <xf numFmtId="0" fontId="4" fillId="0" borderId="3" xfId="1" applyFont="1" applyBorder="1"/>
    <xf numFmtId="49" fontId="4" fillId="0" borderId="3" xfId="1" applyNumberFormat="1" applyFont="1" applyBorder="1" applyAlignment="1">
      <alignment horizontal="center" shrinkToFit="1"/>
    </xf>
    <xf numFmtId="0" fontId="4" fillId="0" borderId="2" xfId="1" applyFont="1" applyBorder="1" applyAlignment="1">
      <alignment horizontal="left"/>
    </xf>
    <xf numFmtId="49" fontId="4" fillId="0" borderId="4" xfId="1" applyNumberFormat="1" applyFont="1" applyBorder="1" applyAlignment="1">
      <alignment horizontal="center"/>
    </xf>
    <xf numFmtId="0" fontId="4" fillId="0" borderId="5" xfId="1" applyFont="1" applyBorder="1" applyAlignment="1">
      <alignment wrapText="1"/>
    </xf>
    <xf numFmtId="49" fontId="4" fillId="0" borderId="5" xfId="1" applyNumberFormat="1" applyFont="1" applyBorder="1" applyAlignment="1">
      <alignment horizontal="center"/>
    </xf>
    <xf numFmtId="2" fontId="4" fillId="0" borderId="5" xfId="1" applyNumberFormat="1" applyFont="1" applyBorder="1"/>
    <xf numFmtId="49" fontId="3" fillId="0" borderId="2" xfId="1" applyNumberFormat="1" applyFont="1" applyBorder="1" applyAlignment="1">
      <alignment horizontal="center"/>
    </xf>
    <xf numFmtId="0" fontId="4" fillId="0" borderId="5" xfId="1" applyFont="1" applyBorder="1" applyAlignment="1">
      <alignment horizontal="left" wrapText="1"/>
    </xf>
    <xf numFmtId="49" fontId="4" fillId="0" borderId="5" xfId="1" applyNumberFormat="1" applyFont="1" applyBorder="1" applyAlignment="1">
      <alignment horizontal="center" shrinkToFit="1"/>
    </xf>
    <xf numFmtId="2" fontId="5" fillId="0" borderId="7" xfId="1" applyNumberFormat="1" applyFont="1" applyBorder="1"/>
    <xf numFmtId="0" fontId="4" fillId="0" borderId="5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/>
    <xf numFmtId="0" fontId="4" fillId="0" borderId="6" xfId="1" applyFont="1" applyBorder="1" applyAlignment="1">
      <alignment horizontal="left"/>
    </xf>
    <xf numFmtId="49" fontId="4" fillId="0" borderId="6" xfId="1" applyNumberFormat="1" applyFont="1" applyBorder="1" applyAlignment="1">
      <alignment horizontal="center"/>
    </xf>
    <xf numFmtId="49" fontId="3" fillId="0" borderId="5" xfId="1" applyNumberFormat="1" applyFont="1" applyBorder="1" applyAlignment="1">
      <alignment horizontal="center"/>
    </xf>
    <xf numFmtId="0" fontId="4" fillId="0" borderId="4" xfId="1" applyFont="1" applyBorder="1" applyAlignment="1">
      <alignment wrapText="1"/>
    </xf>
    <xf numFmtId="2" fontId="4" fillId="0" borderId="4" xfId="1" applyNumberFormat="1" applyFont="1" applyBorder="1"/>
    <xf numFmtId="49" fontId="4" fillId="0" borderId="2" xfId="1" applyNumberFormat="1" applyFont="1" applyBorder="1" applyAlignment="1">
      <alignment horizontal="center" wrapText="1"/>
    </xf>
    <xf numFmtId="0" fontId="3" fillId="0" borderId="2" xfId="1" applyFont="1" applyBorder="1" applyAlignment="1">
      <alignment horizontal="left" wrapText="1"/>
    </xf>
    <xf numFmtId="49" fontId="3" fillId="0" borderId="6" xfId="1" applyNumberFormat="1" applyFont="1" applyBorder="1"/>
    <xf numFmtId="2" fontId="5" fillId="0" borderId="6" xfId="1" applyNumberFormat="1" applyFont="1" applyBorder="1"/>
    <xf numFmtId="0" fontId="4" fillId="0" borderId="3" xfId="1" applyFont="1" applyBorder="1" applyAlignment="1">
      <alignment horizontal="left" wrapText="1"/>
    </xf>
    <xf numFmtId="0" fontId="4" fillId="0" borderId="5" xfId="1" applyFont="1" applyBorder="1" applyAlignment="1"/>
    <xf numFmtId="0" fontId="4" fillId="0" borderId="1" xfId="1" applyFont="1" applyBorder="1" applyAlignment="1"/>
    <xf numFmtId="2" fontId="6" fillId="0" borderId="6" xfId="1" applyNumberFormat="1" applyFont="1" applyBorder="1"/>
    <xf numFmtId="2" fontId="6" fillId="0" borderId="11" xfId="1" applyNumberFormat="1" applyFont="1" applyBorder="1"/>
    <xf numFmtId="2" fontId="3" fillId="0" borderId="6" xfId="1" applyNumberFormat="1" applyFont="1" applyBorder="1"/>
    <xf numFmtId="49" fontId="8" fillId="0" borderId="1" xfId="1" applyNumberFormat="1" applyFont="1" applyBorder="1" applyAlignment="1">
      <alignment horizontal="center"/>
    </xf>
    <xf numFmtId="0" fontId="10" fillId="2" borderId="2" xfId="1" applyFont="1" applyFill="1" applyBorder="1"/>
    <xf numFmtId="49" fontId="10" fillId="2" borderId="4" xfId="1" applyNumberFormat="1" applyFont="1" applyFill="1" applyBorder="1" applyAlignment="1">
      <alignment horizontal="center" shrinkToFit="1"/>
    </xf>
    <xf numFmtId="2" fontId="10" fillId="2" borderId="4" xfId="1" applyNumberFormat="1" applyFont="1" applyFill="1" applyBorder="1"/>
    <xf numFmtId="0" fontId="0" fillId="0" borderId="0" xfId="0" applyAlignment="1">
      <alignment wrapText="1"/>
    </xf>
    <xf numFmtId="0" fontId="5" fillId="0" borderId="0" xfId="1" applyFont="1" applyBorder="1" applyAlignment="1">
      <alignment vertical="center" wrapText="1"/>
    </xf>
    <xf numFmtId="0" fontId="2" fillId="0" borderId="0" xfId="1" applyFont="1" applyBorder="1" applyAlignment="1"/>
    <xf numFmtId="0" fontId="2" fillId="0" borderId="0" xfId="1" applyFont="1" applyBorder="1" applyAlignment="1">
      <alignment wrapText="1"/>
    </xf>
    <xf numFmtId="14" fontId="4" fillId="0" borderId="2" xfId="1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4" fontId="4" fillId="0" borderId="5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49" fontId="10" fillId="2" borderId="4" xfId="1" applyNumberFormat="1" applyFont="1" applyFill="1" applyBorder="1" applyAlignment="1">
      <alignment horizontal="center"/>
    </xf>
    <xf numFmtId="0" fontId="10" fillId="2" borderId="4" xfId="1" applyFont="1" applyFill="1" applyBorder="1" applyAlignment="1">
      <alignment horizontal="left"/>
    </xf>
    <xf numFmtId="49" fontId="10" fillId="2" borderId="6" xfId="1" applyNumberFormat="1" applyFont="1" applyFill="1" applyBorder="1"/>
    <xf numFmtId="2" fontId="7" fillId="3" borderId="7" xfId="1" applyNumberFormat="1" applyFont="1" applyFill="1" applyBorder="1"/>
    <xf numFmtId="2" fontId="11" fillId="3" borderId="1" xfId="1" applyNumberFormat="1" applyFont="1" applyFill="1" applyBorder="1"/>
    <xf numFmtId="0" fontId="0" fillId="0" borderId="10" xfId="0" applyBorder="1"/>
    <xf numFmtId="0" fontId="0" fillId="0" borderId="0" xfId="0" applyAlignment="1">
      <alignment horizontal="left"/>
    </xf>
    <xf numFmtId="0" fontId="7" fillId="3" borderId="17" xfId="1" applyFont="1" applyFill="1" applyBorder="1" applyAlignment="1">
      <alignment horizontal="right"/>
    </xf>
    <xf numFmtId="0" fontId="7" fillId="3" borderId="18" xfId="1" applyFont="1" applyFill="1" applyBorder="1" applyAlignment="1">
      <alignment horizontal="right"/>
    </xf>
    <xf numFmtId="0" fontId="7" fillId="3" borderId="19" xfId="1" applyFont="1" applyFill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5" fillId="0" borderId="14" xfId="1" applyFont="1" applyBorder="1" applyAlignment="1">
      <alignment horizontal="right"/>
    </xf>
    <xf numFmtId="0" fontId="5" fillId="0" borderId="16" xfId="1" applyFont="1" applyBorder="1" applyAlignment="1">
      <alignment horizontal="right"/>
    </xf>
    <xf numFmtId="49" fontId="4" fillId="0" borderId="5" xfId="1" applyNumberFormat="1" applyFont="1" applyBorder="1" applyAlignment="1">
      <alignment horizontal="center" wrapText="1"/>
    </xf>
    <xf numFmtId="49" fontId="4" fillId="0" borderId="6" xfId="1" applyNumberFormat="1" applyFont="1" applyBorder="1" applyAlignment="1">
      <alignment horizont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right"/>
    </xf>
    <xf numFmtId="0" fontId="7" fillId="3" borderId="13" xfId="1" applyFont="1" applyFill="1" applyBorder="1" applyAlignment="1">
      <alignment horizontal="right"/>
    </xf>
    <xf numFmtId="0" fontId="7" fillId="3" borderId="8" xfId="1" applyFont="1" applyFill="1" applyBorder="1" applyAlignment="1">
      <alignment horizontal="right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right"/>
    </xf>
    <xf numFmtId="0" fontId="7" fillId="3" borderId="14" xfId="1" applyFont="1" applyFill="1" applyBorder="1" applyAlignment="1">
      <alignment horizontal="right"/>
    </xf>
    <xf numFmtId="0" fontId="7" fillId="3" borderId="16" xfId="1" applyFont="1" applyFill="1" applyBorder="1" applyAlignment="1">
      <alignment horizontal="right"/>
    </xf>
    <xf numFmtId="0" fontId="0" fillId="0" borderId="0" xfId="0" applyAlignment="1">
      <alignment horizontal="left" vertical="top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/>
    </xf>
    <xf numFmtId="164" fontId="1" fillId="0" borderId="10" xfId="1" applyNumberFormat="1" applyBorder="1" applyAlignment="1">
      <alignment horizont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I4" sqref="I4"/>
    </sheetView>
  </sheetViews>
  <sheetFormatPr defaultRowHeight="15" x14ac:dyDescent="0.25"/>
  <cols>
    <col min="1" max="1" width="4.85546875" customWidth="1"/>
    <col min="2" max="2" width="33.140625" customWidth="1"/>
    <col min="3" max="3" width="10.140625" customWidth="1"/>
    <col min="5" max="5" width="10.42578125" customWidth="1"/>
    <col min="6" max="7" width="9.7109375" bestFit="1" customWidth="1"/>
  </cols>
  <sheetData>
    <row r="1" spans="1:9" x14ac:dyDescent="0.25">
      <c r="E1" s="65" t="s">
        <v>127</v>
      </c>
      <c r="F1" s="65"/>
      <c r="G1" s="65"/>
    </row>
    <row r="2" spans="1:9" ht="29.25" customHeight="1" x14ac:dyDescent="0.25">
      <c r="E2" s="85" t="s">
        <v>139</v>
      </c>
      <c r="F2" s="85"/>
      <c r="G2" s="85"/>
      <c r="H2" s="51"/>
    </row>
    <row r="3" spans="1:9" s="51" customFormat="1" ht="41.45" customHeight="1" x14ac:dyDescent="0.25">
      <c r="A3" s="92" t="s">
        <v>128</v>
      </c>
      <c r="B3" s="92"/>
      <c r="C3" s="92"/>
      <c r="D3" s="92"/>
      <c r="E3" s="92"/>
      <c r="F3" s="92"/>
      <c r="G3" s="92"/>
      <c r="H3" s="54"/>
      <c r="I3" s="54"/>
    </row>
    <row r="4" spans="1:9" ht="14.45" x14ac:dyDescent="0.3">
      <c r="A4" s="52"/>
      <c r="B4" s="52"/>
      <c r="C4" s="52"/>
      <c r="D4" s="52"/>
      <c r="E4" s="52"/>
      <c r="F4" s="52"/>
      <c r="G4" s="52"/>
    </row>
    <row r="5" spans="1:9" ht="14.45" x14ac:dyDescent="0.3">
      <c r="A5" s="93"/>
      <c r="B5" s="93"/>
      <c r="C5" s="93"/>
      <c r="D5" s="93"/>
      <c r="E5" s="93"/>
      <c r="F5" s="93"/>
      <c r="G5" s="93"/>
      <c r="H5" s="53"/>
      <c r="I5" s="53"/>
    </row>
    <row r="6" spans="1:9" ht="14.45" x14ac:dyDescent="0.3">
      <c r="A6" s="94"/>
      <c r="B6" s="94"/>
      <c r="C6" s="94"/>
      <c r="D6" s="94"/>
      <c r="E6" s="94"/>
      <c r="F6" s="94"/>
      <c r="G6" s="94"/>
    </row>
    <row r="7" spans="1:9" x14ac:dyDescent="0.25">
      <c r="A7" s="95" t="s">
        <v>0</v>
      </c>
      <c r="B7" s="95" t="s">
        <v>130</v>
      </c>
      <c r="C7" s="95" t="s">
        <v>1</v>
      </c>
      <c r="D7" s="98" t="s">
        <v>129</v>
      </c>
      <c r="E7" s="95" t="s">
        <v>2</v>
      </c>
      <c r="F7" s="95" t="s">
        <v>3</v>
      </c>
      <c r="G7" s="95" t="s">
        <v>4</v>
      </c>
    </row>
    <row r="8" spans="1:9" x14ac:dyDescent="0.25">
      <c r="A8" s="96"/>
      <c r="B8" s="96"/>
      <c r="C8" s="96"/>
      <c r="D8" s="99"/>
      <c r="E8" s="96"/>
      <c r="F8" s="96"/>
      <c r="G8" s="96"/>
    </row>
    <row r="9" spans="1:9" ht="15.75" thickBot="1" x14ac:dyDescent="0.3">
      <c r="A9" s="97"/>
      <c r="B9" s="97"/>
      <c r="C9" s="97"/>
      <c r="D9" s="100"/>
      <c r="E9" s="97"/>
      <c r="F9" s="97"/>
      <c r="G9" s="97"/>
    </row>
    <row r="10" spans="1:9" ht="14.45" x14ac:dyDescent="0.3">
      <c r="A10" s="86" t="s">
        <v>117</v>
      </c>
      <c r="B10" s="87"/>
      <c r="C10" s="87"/>
      <c r="D10" s="87"/>
      <c r="E10" s="87"/>
      <c r="F10" s="87"/>
      <c r="G10" s="88"/>
    </row>
    <row r="11" spans="1:9" x14ac:dyDescent="0.25">
      <c r="A11" s="6">
        <v>1</v>
      </c>
      <c r="B11" s="20" t="s">
        <v>86</v>
      </c>
      <c r="C11" s="25" t="s">
        <v>5</v>
      </c>
      <c r="D11" s="55" t="s">
        <v>6</v>
      </c>
      <c r="E11" s="75" t="s">
        <v>84</v>
      </c>
      <c r="F11" s="7">
        <v>100.3</v>
      </c>
      <c r="G11" s="7">
        <v>0</v>
      </c>
    </row>
    <row r="12" spans="1:9" x14ac:dyDescent="0.25">
      <c r="A12" s="1">
        <v>2</v>
      </c>
      <c r="B12" s="5" t="s">
        <v>96</v>
      </c>
      <c r="C12" s="11" t="s">
        <v>7</v>
      </c>
      <c r="D12" s="56" t="s">
        <v>6</v>
      </c>
      <c r="E12" s="75"/>
      <c r="F12" s="2">
        <v>49.56</v>
      </c>
      <c r="G12" s="2">
        <v>0</v>
      </c>
    </row>
    <row r="13" spans="1:9" x14ac:dyDescent="0.25">
      <c r="A13" s="1">
        <v>3</v>
      </c>
      <c r="B13" s="5" t="s">
        <v>87</v>
      </c>
      <c r="C13" s="11" t="s">
        <v>8</v>
      </c>
      <c r="D13" s="56" t="s">
        <v>6</v>
      </c>
      <c r="E13" s="75"/>
      <c r="F13" s="2">
        <v>86.02</v>
      </c>
      <c r="G13" s="2">
        <v>0</v>
      </c>
    </row>
    <row r="14" spans="1:9" x14ac:dyDescent="0.25">
      <c r="A14" s="1">
        <v>4</v>
      </c>
      <c r="B14" s="5" t="s">
        <v>88</v>
      </c>
      <c r="C14" s="11" t="s">
        <v>9</v>
      </c>
      <c r="D14" s="56" t="s">
        <v>6</v>
      </c>
      <c r="E14" s="75"/>
      <c r="F14" s="2">
        <v>29.5</v>
      </c>
      <c r="G14" s="2">
        <v>0</v>
      </c>
    </row>
    <row r="15" spans="1:9" x14ac:dyDescent="0.25">
      <c r="A15" s="1">
        <v>5</v>
      </c>
      <c r="B15" s="5" t="s">
        <v>89</v>
      </c>
      <c r="C15" s="11" t="s">
        <v>10</v>
      </c>
      <c r="D15" s="56" t="s">
        <v>6</v>
      </c>
      <c r="E15" s="75"/>
      <c r="F15" s="2">
        <v>28.99</v>
      </c>
      <c r="G15" s="2">
        <v>0</v>
      </c>
    </row>
    <row r="16" spans="1:9" x14ac:dyDescent="0.25">
      <c r="A16" s="1">
        <v>6</v>
      </c>
      <c r="B16" s="5" t="s">
        <v>90</v>
      </c>
      <c r="C16" s="11" t="s">
        <v>11</v>
      </c>
      <c r="D16" s="56" t="s">
        <v>12</v>
      </c>
      <c r="E16" s="75"/>
      <c r="F16" s="2">
        <v>30.09</v>
      </c>
      <c r="G16" s="2">
        <v>0</v>
      </c>
    </row>
    <row r="17" spans="1:7" x14ac:dyDescent="0.25">
      <c r="A17" s="1">
        <v>7</v>
      </c>
      <c r="B17" s="5" t="s">
        <v>91</v>
      </c>
      <c r="C17" s="11" t="s">
        <v>13</v>
      </c>
      <c r="D17" s="56" t="s">
        <v>12</v>
      </c>
      <c r="E17" s="75"/>
      <c r="F17" s="2">
        <v>100</v>
      </c>
      <c r="G17" s="2">
        <v>0</v>
      </c>
    </row>
    <row r="18" spans="1:7" ht="15.75" thickBot="1" x14ac:dyDescent="0.3">
      <c r="A18" s="29">
        <v>8</v>
      </c>
      <c r="B18" s="30" t="s">
        <v>92</v>
      </c>
      <c r="C18" s="34" t="s">
        <v>14</v>
      </c>
      <c r="D18" s="57" t="s">
        <v>15</v>
      </c>
      <c r="E18" s="81"/>
      <c r="F18" s="24">
        <v>33.340000000000003</v>
      </c>
      <c r="G18" s="24">
        <v>0</v>
      </c>
    </row>
    <row r="19" spans="1:7" ht="15.75" thickBot="1" x14ac:dyDescent="0.3">
      <c r="A19" s="82" t="s">
        <v>85</v>
      </c>
      <c r="B19" s="83"/>
      <c r="C19" s="83"/>
      <c r="D19" s="83"/>
      <c r="E19" s="84"/>
      <c r="F19" s="62">
        <f>SUM(F11:F18)</f>
        <v>457.79999999999995</v>
      </c>
      <c r="G19" s="62">
        <f>SUM(G11:G18)</f>
        <v>0</v>
      </c>
    </row>
    <row r="20" spans="1:7" x14ac:dyDescent="0.25">
      <c r="A20" s="89" t="s">
        <v>118</v>
      </c>
      <c r="B20" s="90"/>
      <c r="C20" s="90"/>
      <c r="D20" s="90"/>
      <c r="E20" s="90"/>
      <c r="F20" s="90"/>
      <c r="G20" s="91"/>
    </row>
    <row r="21" spans="1:7" ht="15.75" thickBot="1" x14ac:dyDescent="0.3">
      <c r="A21" s="31">
        <v>9</v>
      </c>
      <c r="B21" s="32" t="s">
        <v>131</v>
      </c>
      <c r="C21" s="33" t="s">
        <v>16</v>
      </c>
      <c r="D21" s="58">
        <v>1970</v>
      </c>
      <c r="E21" s="39" t="s">
        <v>17</v>
      </c>
      <c r="F21" s="46">
        <v>1140039</v>
      </c>
      <c r="G21" s="46">
        <v>868087.02</v>
      </c>
    </row>
    <row r="22" spans="1:7" ht="15.75" thickBot="1" x14ac:dyDescent="0.3">
      <c r="A22" s="69" t="s">
        <v>18</v>
      </c>
      <c r="B22" s="70"/>
      <c r="C22" s="70"/>
      <c r="D22" s="70"/>
      <c r="E22" s="71"/>
      <c r="F22" s="44">
        <v>1140039</v>
      </c>
      <c r="G22" s="45">
        <v>868087.02</v>
      </c>
    </row>
    <row r="23" spans="1:7" ht="26.45" customHeight="1" x14ac:dyDescent="0.25">
      <c r="A23" s="6">
        <v>10</v>
      </c>
      <c r="B23" s="38" t="s">
        <v>83</v>
      </c>
      <c r="C23" s="37" t="s">
        <v>97</v>
      </c>
      <c r="D23" s="9">
        <v>1973</v>
      </c>
      <c r="E23" s="74" t="s">
        <v>84</v>
      </c>
      <c r="F23" s="7">
        <v>10858</v>
      </c>
      <c r="G23" s="7">
        <v>1</v>
      </c>
    </row>
    <row r="24" spans="1:7" ht="17.45" customHeight="1" x14ac:dyDescent="0.25">
      <c r="A24" s="6">
        <v>11</v>
      </c>
      <c r="B24" s="12" t="s">
        <v>107</v>
      </c>
      <c r="C24" s="21" t="s">
        <v>19</v>
      </c>
      <c r="D24" s="9">
        <v>1970</v>
      </c>
      <c r="E24" s="75"/>
      <c r="F24" s="7">
        <v>202058</v>
      </c>
      <c r="G24" s="7">
        <v>151670.29999999999</v>
      </c>
    </row>
    <row r="25" spans="1:7" ht="13.9" customHeight="1" x14ac:dyDescent="0.25">
      <c r="A25" s="29">
        <v>12</v>
      </c>
      <c r="B25" s="26" t="s">
        <v>108</v>
      </c>
      <c r="C25" s="23" t="s">
        <v>20</v>
      </c>
      <c r="D25" s="9">
        <v>1970</v>
      </c>
      <c r="E25" s="75"/>
      <c r="F25" s="24">
        <v>62340</v>
      </c>
      <c r="G25" s="24">
        <v>46794.46</v>
      </c>
    </row>
    <row r="26" spans="1:7" ht="15.75" thickBot="1" x14ac:dyDescent="0.3">
      <c r="A26" s="29">
        <v>13</v>
      </c>
      <c r="B26" s="26" t="s">
        <v>109</v>
      </c>
      <c r="C26" s="23" t="s">
        <v>21</v>
      </c>
      <c r="D26" s="9">
        <v>1970</v>
      </c>
      <c r="E26" s="81"/>
      <c r="F26" s="24">
        <v>285010</v>
      </c>
      <c r="G26" s="24">
        <v>213936.19</v>
      </c>
    </row>
    <row r="27" spans="1:7" ht="15.75" thickBot="1" x14ac:dyDescent="0.3">
      <c r="A27" s="69" t="s">
        <v>22</v>
      </c>
      <c r="B27" s="70"/>
      <c r="C27" s="70"/>
      <c r="D27" s="70"/>
      <c r="E27" s="71"/>
      <c r="F27" s="28">
        <f>SUM(F23:F26)</f>
        <v>560266</v>
      </c>
      <c r="G27" s="28">
        <f>SUM(G23:G26)</f>
        <v>412401.94999999995</v>
      </c>
    </row>
    <row r="28" spans="1:7" x14ac:dyDescent="0.25">
      <c r="A28" s="6">
        <v>14</v>
      </c>
      <c r="B28" s="12" t="s">
        <v>93</v>
      </c>
      <c r="C28" s="13" t="s">
        <v>23</v>
      </c>
      <c r="D28" s="17" t="s">
        <v>24</v>
      </c>
      <c r="E28" s="74" t="s">
        <v>84</v>
      </c>
      <c r="F28" s="7">
        <v>1417</v>
      </c>
      <c r="G28" s="7">
        <v>1</v>
      </c>
    </row>
    <row r="29" spans="1:7" x14ac:dyDescent="0.25">
      <c r="A29" s="1">
        <v>15</v>
      </c>
      <c r="B29" s="4" t="s">
        <v>94</v>
      </c>
      <c r="C29" s="10" t="s">
        <v>25</v>
      </c>
      <c r="D29" s="8" t="s">
        <v>24</v>
      </c>
      <c r="E29" s="75"/>
      <c r="F29" s="2">
        <v>1085</v>
      </c>
      <c r="G29" s="2">
        <v>1</v>
      </c>
    </row>
    <row r="30" spans="1:7" x14ac:dyDescent="0.25">
      <c r="A30" s="1">
        <v>16</v>
      </c>
      <c r="B30" s="4" t="s">
        <v>95</v>
      </c>
      <c r="C30" s="10" t="s">
        <v>26</v>
      </c>
      <c r="D30" s="8" t="s">
        <v>27</v>
      </c>
      <c r="E30" s="75"/>
      <c r="F30" s="2">
        <v>1320</v>
      </c>
      <c r="G30" s="2">
        <v>1</v>
      </c>
    </row>
    <row r="31" spans="1:7" x14ac:dyDescent="0.25">
      <c r="A31" s="1">
        <v>17</v>
      </c>
      <c r="B31" s="4" t="s">
        <v>98</v>
      </c>
      <c r="C31" s="10" t="s">
        <v>28</v>
      </c>
      <c r="D31" s="8" t="s">
        <v>29</v>
      </c>
      <c r="E31" s="75"/>
      <c r="F31" s="2">
        <v>1170</v>
      </c>
      <c r="G31" s="2">
        <v>1</v>
      </c>
    </row>
    <row r="32" spans="1:7" x14ac:dyDescent="0.25">
      <c r="A32" s="6">
        <v>18</v>
      </c>
      <c r="B32" s="12" t="s">
        <v>99</v>
      </c>
      <c r="C32" s="13" t="s">
        <v>30</v>
      </c>
      <c r="D32" s="17" t="s">
        <v>29</v>
      </c>
      <c r="E32" s="75"/>
      <c r="F32" s="7">
        <v>1230</v>
      </c>
      <c r="G32" s="7">
        <v>1</v>
      </c>
    </row>
    <row r="33" spans="1:7" x14ac:dyDescent="0.25">
      <c r="A33" s="1">
        <v>19</v>
      </c>
      <c r="B33" s="4" t="s">
        <v>132</v>
      </c>
      <c r="C33" s="10" t="s">
        <v>31</v>
      </c>
      <c r="D33" s="8" t="s">
        <v>32</v>
      </c>
      <c r="E33" s="75"/>
      <c r="F33" s="2">
        <v>2070</v>
      </c>
      <c r="G33" s="2">
        <v>1</v>
      </c>
    </row>
    <row r="34" spans="1:7" x14ac:dyDescent="0.25">
      <c r="A34" s="1">
        <v>20</v>
      </c>
      <c r="B34" s="4" t="s">
        <v>103</v>
      </c>
      <c r="C34" s="10" t="s">
        <v>33</v>
      </c>
      <c r="D34" s="8" t="s">
        <v>32</v>
      </c>
      <c r="E34" s="75"/>
      <c r="F34" s="2">
        <v>4935</v>
      </c>
      <c r="G34" s="2">
        <v>1944.77</v>
      </c>
    </row>
    <row r="35" spans="1:7" x14ac:dyDescent="0.25">
      <c r="A35" s="1">
        <v>21</v>
      </c>
      <c r="B35" s="4" t="s">
        <v>100</v>
      </c>
      <c r="C35" s="10" t="s">
        <v>34</v>
      </c>
      <c r="D35" s="8" t="s">
        <v>32</v>
      </c>
      <c r="E35" s="75"/>
      <c r="F35" s="2">
        <v>2531</v>
      </c>
      <c r="G35" s="2">
        <v>147.63</v>
      </c>
    </row>
    <row r="36" spans="1:7" x14ac:dyDescent="0.25">
      <c r="A36" s="1">
        <v>22</v>
      </c>
      <c r="B36" s="26" t="s">
        <v>101</v>
      </c>
      <c r="C36" s="27" t="s">
        <v>35</v>
      </c>
      <c r="D36" s="23" t="s">
        <v>32</v>
      </c>
      <c r="E36" s="76"/>
      <c r="F36" s="24">
        <v>1810</v>
      </c>
      <c r="G36" s="24">
        <v>123.08</v>
      </c>
    </row>
    <row r="37" spans="1:7" x14ac:dyDescent="0.25">
      <c r="A37" s="1">
        <v>23</v>
      </c>
      <c r="B37" s="4" t="s">
        <v>102</v>
      </c>
      <c r="C37" s="10" t="s">
        <v>36</v>
      </c>
      <c r="D37" s="8" t="s">
        <v>37</v>
      </c>
      <c r="E37" s="72" t="s">
        <v>38</v>
      </c>
      <c r="F37" s="2">
        <v>1300</v>
      </c>
      <c r="G37" s="24">
        <v>845.14</v>
      </c>
    </row>
    <row r="38" spans="1:7" ht="15.75" thickBot="1" x14ac:dyDescent="0.3">
      <c r="A38" s="18">
        <v>24</v>
      </c>
      <c r="B38" s="41" t="s">
        <v>133</v>
      </c>
      <c r="C38" s="19" t="s">
        <v>39</v>
      </c>
      <c r="D38" s="14" t="s">
        <v>37</v>
      </c>
      <c r="E38" s="73"/>
      <c r="F38" s="15">
        <v>1280</v>
      </c>
      <c r="G38" s="15">
        <v>832.28</v>
      </c>
    </row>
    <row r="39" spans="1:7" ht="15.75" thickBot="1" x14ac:dyDescent="0.3">
      <c r="A39" s="69" t="s">
        <v>40</v>
      </c>
      <c r="B39" s="70"/>
      <c r="C39" s="70"/>
      <c r="D39" s="70"/>
      <c r="E39" s="71"/>
      <c r="F39" s="40">
        <f>SUM(F28:F38)</f>
        <v>20148</v>
      </c>
      <c r="G39" s="40">
        <f>SUM(G28:G38)</f>
        <v>3898.8999999999996</v>
      </c>
    </row>
    <row r="40" spans="1:7" x14ac:dyDescent="0.25">
      <c r="A40" s="6">
        <v>25</v>
      </c>
      <c r="B40" s="12" t="s">
        <v>110</v>
      </c>
      <c r="C40" s="13" t="s">
        <v>41</v>
      </c>
      <c r="D40" s="17" t="s">
        <v>42</v>
      </c>
      <c r="E40" s="74" t="s">
        <v>84</v>
      </c>
      <c r="F40" s="7">
        <v>1194</v>
      </c>
      <c r="G40" s="7">
        <v>1</v>
      </c>
    </row>
    <row r="41" spans="1:7" x14ac:dyDescent="0.25">
      <c r="A41" s="1">
        <v>26</v>
      </c>
      <c r="B41" s="4" t="s">
        <v>111</v>
      </c>
      <c r="C41" s="10" t="s">
        <v>43</v>
      </c>
      <c r="D41" s="8" t="s">
        <v>44</v>
      </c>
      <c r="E41" s="75"/>
      <c r="F41" s="2">
        <v>1210</v>
      </c>
      <c r="G41" s="2">
        <v>1</v>
      </c>
    </row>
    <row r="42" spans="1:7" x14ac:dyDescent="0.25">
      <c r="A42" s="1">
        <v>27</v>
      </c>
      <c r="B42" s="4" t="s">
        <v>112</v>
      </c>
      <c r="C42" s="10" t="s">
        <v>45</v>
      </c>
      <c r="D42" s="8" t="s">
        <v>46</v>
      </c>
      <c r="E42" s="75"/>
      <c r="F42" s="2">
        <v>1100</v>
      </c>
      <c r="G42" s="2">
        <v>1</v>
      </c>
    </row>
    <row r="43" spans="1:7" x14ac:dyDescent="0.25">
      <c r="A43" s="1">
        <v>28</v>
      </c>
      <c r="B43" s="4" t="s">
        <v>113</v>
      </c>
      <c r="C43" s="10" t="s">
        <v>47</v>
      </c>
      <c r="D43" s="8" t="s">
        <v>32</v>
      </c>
      <c r="E43" s="75"/>
      <c r="F43" s="2">
        <v>1700</v>
      </c>
      <c r="G43" s="2">
        <v>131.87</v>
      </c>
    </row>
    <row r="44" spans="1:7" ht="24.75" x14ac:dyDescent="0.25">
      <c r="A44" s="1">
        <v>29</v>
      </c>
      <c r="B44" s="4" t="s">
        <v>114</v>
      </c>
      <c r="C44" s="10" t="s">
        <v>48</v>
      </c>
      <c r="D44" s="8" t="s">
        <v>49</v>
      </c>
      <c r="E44" s="75"/>
      <c r="F44" s="2">
        <v>5202</v>
      </c>
      <c r="G44" s="2">
        <v>1504.18</v>
      </c>
    </row>
    <row r="45" spans="1:7" ht="24.75" x14ac:dyDescent="0.25">
      <c r="A45" s="1">
        <v>30</v>
      </c>
      <c r="B45" s="4" t="s">
        <v>115</v>
      </c>
      <c r="C45" s="10" t="s">
        <v>50</v>
      </c>
      <c r="D45" s="8" t="s">
        <v>51</v>
      </c>
      <c r="E45" s="76"/>
      <c r="F45" s="2">
        <v>5144</v>
      </c>
      <c r="G45" s="2">
        <v>1630.4</v>
      </c>
    </row>
    <row r="46" spans="1:7" ht="15.75" thickBot="1" x14ac:dyDescent="0.3">
      <c r="A46" s="48">
        <v>31</v>
      </c>
      <c r="B46" s="60" t="s">
        <v>116</v>
      </c>
      <c r="C46" s="49" t="s">
        <v>52</v>
      </c>
      <c r="D46" s="59" t="s">
        <v>53</v>
      </c>
      <c r="E46" s="61" t="s">
        <v>54</v>
      </c>
      <c r="F46" s="50">
        <v>2585</v>
      </c>
      <c r="G46" s="50">
        <v>2477.35</v>
      </c>
    </row>
    <row r="47" spans="1:7" ht="15.75" thickBot="1" x14ac:dyDescent="0.3">
      <c r="A47" s="69" t="s">
        <v>55</v>
      </c>
      <c r="B47" s="70"/>
      <c r="C47" s="70"/>
      <c r="D47" s="70"/>
      <c r="E47" s="71"/>
      <c r="F47" s="28">
        <f>SUM(F40:F46)</f>
        <v>18135</v>
      </c>
      <c r="G47" s="28">
        <f>SUM(G40:G46)</f>
        <v>5746.8</v>
      </c>
    </row>
    <row r="48" spans="1:7" x14ac:dyDescent="0.25">
      <c r="A48" s="6">
        <v>32</v>
      </c>
      <c r="B48" s="35" t="s">
        <v>106</v>
      </c>
      <c r="C48" s="21" t="s">
        <v>56</v>
      </c>
      <c r="D48" s="21" t="s">
        <v>57</v>
      </c>
      <c r="E48" s="74" t="s">
        <v>84</v>
      </c>
      <c r="F48" s="36">
        <v>1998</v>
      </c>
      <c r="G48" s="36">
        <v>1</v>
      </c>
    </row>
    <row r="49" spans="1:7" x14ac:dyDescent="0.25">
      <c r="A49" s="1">
        <v>33</v>
      </c>
      <c r="B49" s="3" t="s">
        <v>119</v>
      </c>
      <c r="C49" s="8" t="s">
        <v>58</v>
      </c>
      <c r="D49" s="8" t="s">
        <v>59</v>
      </c>
      <c r="E49" s="75"/>
      <c r="F49" s="2">
        <v>1692</v>
      </c>
      <c r="G49" s="2">
        <v>1</v>
      </c>
    </row>
    <row r="50" spans="1:7" x14ac:dyDescent="0.25">
      <c r="A50" s="1">
        <v>34</v>
      </c>
      <c r="B50" s="3" t="s">
        <v>119</v>
      </c>
      <c r="C50" s="8" t="s">
        <v>60</v>
      </c>
      <c r="D50" s="8" t="s">
        <v>59</v>
      </c>
      <c r="E50" s="75"/>
      <c r="F50" s="2">
        <v>1692</v>
      </c>
      <c r="G50" s="2">
        <v>1</v>
      </c>
    </row>
    <row r="51" spans="1:7" x14ac:dyDescent="0.25">
      <c r="A51" s="1">
        <v>35</v>
      </c>
      <c r="B51" s="3" t="s">
        <v>119</v>
      </c>
      <c r="C51" s="8" t="s">
        <v>61</v>
      </c>
      <c r="D51" s="8" t="s">
        <v>59</v>
      </c>
      <c r="E51" s="75"/>
      <c r="F51" s="2">
        <v>1692</v>
      </c>
      <c r="G51" s="2">
        <v>1</v>
      </c>
    </row>
    <row r="52" spans="1:7" x14ac:dyDescent="0.25">
      <c r="A52" s="1">
        <v>36</v>
      </c>
      <c r="B52" s="3" t="s">
        <v>119</v>
      </c>
      <c r="C52" s="8" t="s">
        <v>62</v>
      </c>
      <c r="D52" s="8" t="s">
        <v>59</v>
      </c>
      <c r="E52" s="75"/>
      <c r="F52" s="2">
        <v>1692</v>
      </c>
      <c r="G52" s="2">
        <v>1</v>
      </c>
    </row>
    <row r="53" spans="1:7" x14ac:dyDescent="0.25">
      <c r="A53" s="1">
        <v>37</v>
      </c>
      <c r="B53" s="3" t="s">
        <v>120</v>
      </c>
      <c r="C53" s="8" t="s">
        <v>63</v>
      </c>
      <c r="D53" s="8" t="s">
        <v>32</v>
      </c>
      <c r="E53" s="75"/>
      <c r="F53" s="2">
        <v>1107</v>
      </c>
      <c r="G53" s="2">
        <v>1</v>
      </c>
    </row>
    <row r="54" spans="1:7" x14ac:dyDescent="0.25">
      <c r="A54" s="1">
        <v>38</v>
      </c>
      <c r="B54" s="3" t="s">
        <v>134</v>
      </c>
      <c r="C54" s="8" t="s">
        <v>64</v>
      </c>
      <c r="D54" s="8" t="s">
        <v>65</v>
      </c>
      <c r="E54" s="75"/>
      <c r="F54" s="2">
        <v>1415</v>
      </c>
      <c r="G54" s="2">
        <v>1</v>
      </c>
    </row>
    <row r="55" spans="1:7" x14ac:dyDescent="0.25">
      <c r="A55" s="1">
        <v>39</v>
      </c>
      <c r="B55" s="3" t="s">
        <v>134</v>
      </c>
      <c r="C55" s="8" t="s">
        <v>66</v>
      </c>
      <c r="D55" s="8" t="s">
        <v>65</v>
      </c>
      <c r="E55" s="75"/>
      <c r="F55" s="2">
        <v>1415</v>
      </c>
      <c r="G55" s="2">
        <v>1</v>
      </c>
    </row>
    <row r="56" spans="1:7" ht="13.9" customHeight="1" x14ac:dyDescent="0.25">
      <c r="A56" s="1">
        <v>40</v>
      </c>
      <c r="B56" s="43" t="s">
        <v>134</v>
      </c>
      <c r="C56" s="8" t="s">
        <v>67</v>
      </c>
      <c r="D56" s="8" t="s">
        <v>65</v>
      </c>
      <c r="E56" s="75"/>
      <c r="F56" s="2">
        <v>1415</v>
      </c>
      <c r="G56" s="2">
        <v>1</v>
      </c>
    </row>
    <row r="57" spans="1:7" x14ac:dyDescent="0.25">
      <c r="A57" s="1">
        <v>41</v>
      </c>
      <c r="B57" s="3" t="s">
        <v>134</v>
      </c>
      <c r="C57" s="8" t="s">
        <v>68</v>
      </c>
      <c r="D57" s="8" t="s">
        <v>65</v>
      </c>
      <c r="E57" s="75"/>
      <c r="F57" s="2">
        <v>1415</v>
      </c>
      <c r="G57" s="2">
        <v>1</v>
      </c>
    </row>
    <row r="58" spans="1:7" ht="14.45" customHeight="1" x14ac:dyDescent="0.25">
      <c r="A58" s="1">
        <v>42</v>
      </c>
      <c r="B58" s="3" t="s">
        <v>135</v>
      </c>
      <c r="C58" s="8" t="s">
        <v>69</v>
      </c>
      <c r="D58" s="8" t="s">
        <v>65</v>
      </c>
      <c r="E58" s="75"/>
      <c r="F58" s="2">
        <v>1551</v>
      </c>
      <c r="G58" s="2">
        <v>1</v>
      </c>
    </row>
    <row r="59" spans="1:7" x14ac:dyDescent="0.25">
      <c r="A59" s="1">
        <v>43</v>
      </c>
      <c r="B59" s="3" t="s">
        <v>136</v>
      </c>
      <c r="C59" s="8" t="s">
        <v>70</v>
      </c>
      <c r="D59" s="8" t="s">
        <v>71</v>
      </c>
      <c r="E59" s="75"/>
      <c r="F59" s="2">
        <v>1407</v>
      </c>
      <c r="G59" s="2">
        <v>1</v>
      </c>
    </row>
    <row r="60" spans="1:7" x14ac:dyDescent="0.25">
      <c r="A60" s="1">
        <v>44</v>
      </c>
      <c r="B60" s="22" t="s">
        <v>137</v>
      </c>
      <c r="C60" s="23" t="s">
        <v>72</v>
      </c>
      <c r="D60" s="23" t="s">
        <v>73</v>
      </c>
      <c r="E60" s="76"/>
      <c r="F60" s="24">
        <v>1521</v>
      </c>
      <c r="G60" s="2">
        <v>1</v>
      </c>
    </row>
    <row r="61" spans="1:7" x14ac:dyDescent="0.25">
      <c r="A61" s="1">
        <v>45</v>
      </c>
      <c r="B61" s="43" t="s">
        <v>105</v>
      </c>
      <c r="C61" s="47" t="s">
        <v>74</v>
      </c>
      <c r="D61" s="8" t="s">
        <v>75</v>
      </c>
      <c r="E61" s="80" t="s">
        <v>121</v>
      </c>
      <c r="F61" s="2">
        <v>2711.4</v>
      </c>
      <c r="G61" s="2">
        <v>497.09</v>
      </c>
    </row>
    <row r="62" spans="1:7" ht="28.15" customHeight="1" thickBot="1" x14ac:dyDescent="0.3">
      <c r="A62" s="1">
        <v>46</v>
      </c>
      <c r="B62" s="35" t="s">
        <v>138</v>
      </c>
      <c r="C62" s="21" t="s">
        <v>76</v>
      </c>
      <c r="D62" s="21" t="s">
        <v>53</v>
      </c>
      <c r="E62" s="81"/>
      <c r="F62" s="36">
        <v>2000</v>
      </c>
      <c r="G62" s="36">
        <v>1833.4</v>
      </c>
    </row>
    <row r="63" spans="1:7" ht="15.75" thickBot="1" x14ac:dyDescent="0.3">
      <c r="A63" s="69" t="s">
        <v>77</v>
      </c>
      <c r="B63" s="70"/>
      <c r="C63" s="70"/>
      <c r="D63" s="70"/>
      <c r="E63" s="71"/>
      <c r="F63" s="28">
        <f>SUM(F48:F62)</f>
        <v>24723.4</v>
      </c>
      <c r="G63" s="28">
        <f>SUM(G48:G62)</f>
        <v>2343.4900000000002</v>
      </c>
    </row>
    <row r="64" spans="1:7" x14ac:dyDescent="0.25">
      <c r="A64" s="6">
        <v>47</v>
      </c>
      <c r="B64" s="16" t="s">
        <v>122</v>
      </c>
      <c r="C64" s="17" t="s">
        <v>78</v>
      </c>
      <c r="D64" s="17" t="s">
        <v>79</v>
      </c>
      <c r="E64" s="74" t="s">
        <v>84</v>
      </c>
      <c r="F64" s="7">
        <v>3500</v>
      </c>
      <c r="G64" s="7">
        <v>1</v>
      </c>
    </row>
    <row r="65" spans="1:7" x14ac:dyDescent="0.25">
      <c r="A65" s="1">
        <v>48</v>
      </c>
      <c r="B65" s="3" t="s">
        <v>123</v>
      </c>
      <c r="C65" s="8" t="s">
        <v>50</v>
      </c>
      <c r="D65" s="8" t="s">
        <v>79</v>
      </c>
      <c r="E65" s="75"/>
      <c r="F65" s="2">
        <v>4661</v>
      </c>
      <c r="G65" s="2">
        <v>1</v>
      </c>
    </row>
    <row r="66" spans="1:7" x14ac:dyDescent="0.25">
      <c r="A66" s="1">
        <v>49</v>
      </c>
      <c r="B66" s="3" t="s">
        <v>124</v>
      </c>
      <c r="C66" s="8" t="s">
        <v>80</v>
      </c>
      <c r="D66" s="8" t="s">
        <v>32</v>
      </c>
      <c r="E66" s="75"/>
      <c r="F66" s="2">
        <v>3311</v>
      </c>
      <c r="G66" s="2">
        <v>1</v>
      </c>
    </row>
    <row r="67" spans="1:7" ht="15.75" thickBot="1" x14ac:dyDescent="0.3">
      <c r="A67" s="1">
        <v>50</v>
      </c>
      <c r="B67" s="42" t="s">
        <v>125</v>
      </c>
      <c r="C67" s="23" t="s">
        <v>81</v>
      </c>
      <c r="D67" s="23" t="s">
        <v>65</v>
      </c>
      <c r="E67" s="81"/>
      <c r="F67" s="24">
        <v>1066</v>
      </c>
      <c r="G67" s="24">
        <v>1</v>
      </c>
    </row>
    <row r="68" spans="1:7" ht="15.75" thickBot="1" x14ac:dyDescent="0.3">
      <c r="A68" s="69" t="s">
        <v>82</v>
      </c>
      <c r="B68" s="70"/>
      <c r="C68" s="70"/>
      <c r="D68" s="70"/>
      <c r="E68" s="71"/>
      <c r="F68" s="28">
        <f>SUM(F64:F67)</f>
        <v>12538</v>
      </c>
      <c r="G68" s="28">
        <f>SUM(G64:G67)</f>
        <v>4</v>
      </c>
    </row>
    <row r="69" spans="1:7" x14ac:dyDescent="0.25">
      <c r="A69" s="77" t="s">
        <v>104</v>
      </c>
      <c r="B69" s="78"/>
      <c r="C69" s="78"/>
      <c r="D69" s="78"/>
      <c r="E69" s="79"/>
      <c r="F69" s="63">
        <f>SUM(F22+F27+F39+F47+F63+F68)</f>
        <v>1775849.4</v>
      </c>
      <c r="G69" s="63">
        <f>SUM(G22+G27+G39+G47+G63+G68)</f>
        <v>1292482.1599999999</v>
      </c>
    </row>
    <row r="70" spans="1:7" x14ac:dyDescent="0.25">
      <c r="A70" s="66" t="s">
        <v>126</v>
      </c>
      <c r="B70" s="67"/>
      <c r="C70" s="67"/>
      <c r="D70" s="67"/>
      <c r="E70" s="68"/>
      <c r="F70" s="63">
        <f>SUM(F19+F69)</f>
        <v>1776307.2</v>
      </c>
      <c r="G70" s="63">
        <f>SUM(G19+G69)</f>
        <v>1292482.1599999999</v>
      </c>
    </row>
    <row r="72" spans="1:7" x14ac:dyDescent="0.25">
      <c r="C72" s="64"/>
      <c r="D72" s="64"/>
    </row>
  </sheetData>
  <mergeCells count="30">
    <mergeCell ref="D7:D9"/>
    <mergeCell ref="A22:E22"/>
    <mergeCell ref="E7:E9"/>
    <mergeCell ref="F7:F9"/>
    <mergeCell ref="A19:E19"/>
    <mergeCell ref="A27:E27"/>
    <mergeCell ref="E40:E45"/>
    <mergeCell ref="A39:E39"/>
    <mergeCell ref="E2:G2"/>
    <mergeCell ref="E11:E18"/>
    <mergeCell ref="E23:E26"/>
    <mergeCell ref="A10:G10"/>
    <mergeCell ref="A20:G20"/>
    <mergeCell ref="A3:G3"/>
    <mergeCell ref="A5:G5"/>
    <mergeCell ref="A6:G6"/>
    <mergeCell ref="G7:G9"/>
    <mergeCell ref="A7:A9"/>
    <mergeCell ref="B7:B9"/>
    <mergeCell ref="C7:C9"/>
    <mergeCell ref="A70:E70"/>
    <mergeCell ref="A63:E63"/>
    <mergeCell ref="E37:E38"/>
    <mergeCell ref="E28:E36"/>
    <mergeCell ref="A68:E68"/>
    <mergeCell ref="A69:E69"/>
    <mergeCell ref="E61:E62"/>
    <mergeCell ref="E48:E60"/>
    <mergeCell ref="E64:E67"/>
    <mergeCell ref="A47:E47"/>
  </mergeCells>
  <pageMargins left="0.43307086614173229" right="0" top="0.15748031496062992" bottom="0" header="0" footer="0"/>
  <pageSetup paperSize="9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ilgalaikis</vt:lpstr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user</cp:lastModifiedBy>
  <cp:lastPrinted>2014-06-17T08:08:06Z</cp:lastPrinted>
  <dcterms:created xsi:type="dcterms:W3CDTF">2014-06-11T05:12:20Z</dcterms:created>
  <dcterms:modified xsi:type="dcterms:W3CDTF">2014-06-27T14:16:53Z</dcterms:modified>
</cp:coreProperties>
</file>