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940" windowHeight="744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X12" i="1" l="1"/>
  <c r="D39" i="1"/>
  <c r="E39" i="1"/>
  <c r="F39" i="1"/>
  <c r="H39" i="1"/>
  <c r="I39" i="1"/>
  <c r="J39" i="1"/>
  <c r="K39" i="1"/>
  <c r="M39" i="1"/>
  <c r="N39" i="1"/>
  <c r="P39" i="1"/>
  <c r="Q39" i="1"/>
  <c r="T39" i="1"/>
  <c r="U39" i="1"/>
  <c r="V39" i="1"/>
  <c r="C39" i="1"/>
  <c r="K57" i="1"/>
  <c r="G57" i="1"/>
  <c r="E57" i="1"/>
  <c r="M56" i="1"/>
  <c r="M55" i="1"/>
  <c r="M52" i="1"/>
  <c r="M48" i="1"/>
  <c r="S22" i="1"/>
  <c r="X22" i="1"/>
  <c r="S19" i="1"/>
  <c r="S15" i="1"/>
  <c r="S10" i="1"/>
  <c r="X10" i="1"/>
  <c r="S11" i="1"/>
  <c r="X11" i="1"/>
  <c r="S12" i="1"/>
  <c r="S16" i="1"/>
  <c r="S17" i="1"/>
  <c r="X17" i="1"/>
  <c r="S20" i="1"/>
  <c r="S21" i="1"/>
  <c r="X21" i="1"/>
  <c r="S23" i="1"/>
  <c r="X23" i="1"/>
  <c r="S24" i="1"/>
  <c r="X24" i="1"/>
  <c r="S25" i="1"/>
  <c r="X25" i="1"/>
  <c r="S27" i="1"/>
  <c r="X27" i="1"/>
  <c r="X32" i="1"/>
  <c r="S29" i="1"/>
  <c r="X29" i="1"/>
  <c r="S30" i="1"/>
  <c r="X30" i="1"/>
  <c r="M57" i="1"/>
  <c r="X15" i="1"/>
  <c r="X39" i="1"/>
  <c r="X19" i="1"/>
  <c r="S39" i="1"/>
</calcChain>
</file>

<file path=xl/sharedStrings.xml><?xml version="1.0" encoding="utf-8"?>
<sst xmlns="http://schemas.openxmlformats.org/spreadsheetml/2006/main" count="110" uniqueCount="99">
  <si>
    <t>Eil.Nr.</t>
  </si>
  <si>
    <t>Įstaigos pavadinimas</t>
  </si>
  <si>
    <t>1 kl.</t>
  </si>
  <si>
    <t>2 kl.</t>
  </si>
  <si>
    <t>3 kl.</t>
  </si>
  <si>
    <t>4 kl.</t>
  </si>
  <si>
    <t>5 kl.</t>
  </si>
  <si>
    <t>6 kl.</t>
  </si>
  <si>
    <t>7 kl.</t>
  </si>
  <si>
    <t>8 kl.</t>
  </si>
  <si>
    <t>Iš viso klasių komplektų</t>
  </si>
  <si>
    <t>Spec. lavinamosios klasės</t>
  </si>
  <si>
    <t>Specialiosios klasės</t>
  </si>
  <si>
    <t>Priešmokyklinio ugdymo grupės</t>
  </si>
  <si>
    <t>Iš viso komp.</t>
  </si>
  <si>
    <t>Gimnazijos</t>
  </si>
  <si>
    <t>1.1.</t>
  </si>
  <si>
    <t>Jurgio Pabrėžos gimnazija</t>
  </si>
  <si>
    <t>1.2.</t>
  </si>
  <si>
    <t>Salantų gimnazija</t>
  </si>
  <si>
    <t>1.3.</t>
  </si>
  <si>
    <t xml:space="preserve">Darbėnų gimnazija  </t>
  </si>
  <si>
    <t>1.3.1.</t>
  </si>
  <si>
    <t>Piliakalnio pagrindinio ugdymo skyrius</t>
  </si>
  <si>
    <t>Vidurinės mokyklos</t>
  </si>
  <si>
    <t>2.1.</t>
  </si>
  <si>
    <t>Kartenos vidurinė mokykla</t>
  </si>
  <si>
    <t>2.1.1.</t>
  </si>
  <si>
    <t>Kalniškių pradinio ugdymo skyrius</t>
  </si>
  <si>
    <t>2.2.</t>
  </si>
  <si>
    <t>Vydmantų vidurinė mokykla</t>
  </si>
  <si>
    <t>Pagrindinės mokyklos</t>
  </si>
  <si>
    <t>3.1.</t>
  </si>
  <si>
    <t>Marijono Daujoto pagrindinė mokykla</t>
  </si>
  <si>
    <t>3.1.1.</t>
  </si>
  <si>
    <t>Rūdaičių prad. ugdymo skyrius</t>
  </si>
  <si>
    <t>3.2.</t>
  </si>
  <si>
    <t>Simono Daukanto pagr. mokykla</t>
  </si>
  <si>
    <t>3.3.</t>
  </si>
  <si>
    <t>3.4.</t>
  </si>
  <si>
    <t>Jokūbavo A.Stulginskio pag. mokykla</t>
  </si>
  <si>
    <t>3.5.</t>
  </si>
  <si>
    <t xml:space="preserve">Grūšlaukės pagrindinė </t>
  </si>
  <si>
    <t>Kūlupėnų M.Valančiaus  pag. mokykla</t>
  </si>
  <si>
    <t>4.</t>
  </si>
  <si>
    <t>Pradinė mokyklos</t>
  </si>
  <si>
    <t>4.1.</t>
  </si>
  <si>
    <t>Kurmaičių pradinė mokykla</t>
  </si>
  <si>
    <t>5.</t>
  </si>
  <si>
    <t>Mokyklos-darželiai</t>
  </si>
  <si>
    <t>5.1.</t>
  </si>
  <si>
    <t>5.2.</t>
  </si>
  <si>
    <t>Mokykla– darželis „Žibutė“</t>
  </si>
  <si>
    <t>Kretingos Marijos Tiškevičiūtės mokykla</t>
  </si>
  <si>
    <t>6.</t>
  </si>
  <si>
    <t>Lopšeliai-darželiai, darželiai</t>
  </si>
  <si>
    <t>6.1.</t>
  </si>
  <si>
    <t>Lopšelis-darželis „Ąžuoliukas“</t>
  </si>
  <si>
    <t>6.2.</t>
  </si>
  <si>
    <t>Lopšelis-darželis „Voveraitė“</t>
  </si>
  <si>
    <t>6.3.</t>
  </si>
  <si>
    <t>Lopšelis-darželis „Žilvitis“</t>
  </si>
  <si>
    <t>6.4.</t>
  </si>
  <si>
    <t>6.5.</t>
  </si>
  <si>
    <t>Salantų lopšelis-darželis „Rasa“</t>
  </si>
  <si>
    <t>Vydmantų lopšelis-darželis                                          „ Pasagėlė“</t>
  </si>
  <si>
    <t>Iš viso</t>
  </si>
  <si>
    <t>Eil. Nr.</t>
  </si>
  <si>
    <t>Klasės</t>
  </si>
  <si>
    <t>Mokymosi formos</t>
  </si>
  <si>
    <t>Iš viso komplektų</t>
  </si>
  <si>
    <t>Neakivaizdinė</t>
  </si>
  <si>
    <t>Savarankiška</t>
  </si>
  <si>
    <t>Nuotolinė</t>
  </si>
  <si>
    <t>3G</t>
  </si>
  <si>
    <t>4G</t>
  </si>
  <si>
    <t>9 (1G) kl.</t>
  </si>
  <si>
    <t>10 (2G) kl.</t>
  </si>
  <si>
    <t>11 (3G) kl.</t>
  </si>
  <si>
    <t>12 (4G) kl.</t>
  </si>
  <si>
    <t>VMSK</t>
  </si>
  <si>
    <t>Kretingos rajono savivaldybės tarybos</t>
  </si>
  <si>
    <t>priedas</t>
  </si>
  <si>
    <t>Pastaba:</t>
  </si>
  <si>
    <t>VMSK - vidutinis mokinių skaičius klasėse</t>
  </si>
  <si>
    <t>Vakarinė</t>
  </si>
  <si>
    <t>6.7.</t>
  </si>
  <si>
    <t>6.8.</t>
  </si>
  <si>
    <t xml:space="preserve">Lopšelis –darželis „Pasaka“ </t>
  </si>
  <si>
    <t>Lopšelis - darželis „Eglutė“</t>
  </si>
  <si>
    <t>Baublių  mokykla-daugiafunkcis centras</t>
  </si>
  <si>
    <t>7-8 kl.</t>
  </si>
  <si>
    <t xml:space="preserve"> SAVIVALDYBĖS MOKYKLŲ KLASIŲ SKAIČIUS, PRIEŠMOKYKLINIO UGDYMO GRUPIŲ SKAIČIUS, VAIKŲ IR  MOKINIŲ SKAIČIAUS VIDURKIS KLASĖSE IR GRUPĖSE 2014/2015 MOKSLO METAMS </t>
  </si>
  <si>
    <t>Kasdienis</t>
  </si>
  <si>
    <t>Suaugusiųjų</t>
  </si>
  <si>
    <t>6, 8  (jungtinė)</t>
  </si>
  <si>
    <t>SUAUGUSIŲJŲ IR JAUNIMO MOKYMO CENTRO KLASIŲ KOMPLEKTŲ  SKAIČIUS   2014/2015 M.M.</t>
  </si>
  <si>
    <t>Jaunimo</t>
  </si>
  <si>
    <t>2014-03-27 sprendimo Nr. T2-87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</si>
</sst>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2"/>
    </font>
    <font>
      <sz val="9"/>
      <name val="Times New Roman"/>
      <family val="2"/>
    </font>
    <font>
      <sz val="10"/>
      <name val="Times New Roman"/>
      <family val="2"/>
    </font>
    <font>
      <b/>
      <sz val="8"/>
      <name val="Times New Roman"/>
      <family val="2"/>
    </font>
    <font>
      <b/>
      <sz val="8"/>
      <name val="Times New Roman"/>
      <family val="1"/>
      <charset val="186"/>
    </font>
    <font>
      <b/>
      <sz val="9"/>
      <name val="Times New Roman"/>
      <family val="2"/>
    </font>
    <font>
      <sz val="8"/>
      <name val="Arial"/>
      <family val="2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Arial"/>
      <family val="2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7" fillId="0" borderId="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Normal="100" workbookViewId="0">
      <selection activeCell="Y5" sqref="Y5"/>
    </sheetView>
  </sheetViews>
  <sheetFormatPr defaultRowHeight="15" x14ac:dyDescent="0.25"/>
  <cols>
    <col min="1" max="1" width="6.140625" style="30" customWidth="1"/>
    <col min="2" max="2" width="18.42578125" style="26" customWidth="1"/>
    <col min="3" max="6" width="5" style="26" customWidth="1"/>
    <col min="7" max="7" width="5" style="40" customWidth="1"/>
    <col min="8" max="11" width="5" style="26" customWidth="1"/>
    <col min="12" max="12" width="5" style="40" customWidth="1"/>
    <col min="13" max="14" width="5" style="26" customWidth="1"/>
    <col min="15" max="15" width="5" style="40" customWidth="1"/>
    <col min="16" max="17" width="5" style="26" customWidth="1"/>
    <col min="18" max="18" width="5" style="40" customWidth="1"/>
    <col min="19" max="19" width="5" style="27" customWidth="1"/>
    <col min="20" max="22" width="5" style="26" customWidth="1"/>
    <col min="23" max="23" width="5" style="40" customWidth="1"/>
    <col min="24" max="24" width="6.140625" style="26" customWidth="1"/>
    <col min="25" max="25" width="13.42578125" customWidth="1"/>
  </cols>
  <sheetData>
    <row r="1" spans="1:33" ht="15.75" customHeight="1" x14ac:dyDescent="0.25">
      <c r="E1" s="88"/>
      <c r="F1" s="88"/>
      <c r="G1" s="88"/>
      <c r="H1" s="88"/>
      <c r="I1" s="88"/>
      <c r="J1" s="88"/>
      <c r="K1" s="88"/>
      <c r="L1" s="88"/>
      <c r="M1" s="88"/>
      <c r="N1" s="88"/>
      <c r="P1" s="68"/>
      <c r="Q1" s="44" t="s">
        <v>81</v>
      </c>
      <c r="R1" s="72"/>
      <c r="S1" s="72"/>
      <c r="T1" s="72"/>
      <c r="U1" s="72"/>
      <c r="V1" s="72"/>
      <c r="W1" s="72"/>
      <c r="X1" s="73"/>
    </row>
    <row r="2" spans="1:33" ht="15.75" customHeight="1" x14ac:dyDescent="0.25">
      <c r="E2" s="88"/>
      <c r="F2" s="88"/>
      <c r="G2" s="88"/>
      <c r="H2" s="88"/>
      <c r="I2" s="88"/>
      <c r="J2" s="88"/>
      <c r="K2" s="88"/>
      <c r="L2" s="88"/>
      <c r="M2" s="88"/>
      <c r="N2" s="88"/>
      <c r="P2" s="68"/>
      <c r="Q2" s="44" t="s">
        <v>98</v>
      </c>
      <c r="R2" s="72"/>
      <c r="S2" s="72"/>
      <c r="T2" s="72"/>
      <c r="U2" s="72"/>
      <c r="V2" s="72"/>
      <c r="W2" s="72"/>
      <c r="X2" s="73"/>
    </row>
    <row r="3" spans="1:33" s="67" customFormat="1" ht="15.75" customHeight="1" x14ac:dyDescent="0.25">
      <c r="A3" s="69"/>
      <c r="B3" s="68"/>
      <c r="C3" s="68"/>
      <c r="D3" s="68"/>
      <c r="E3" s="88"/>
      <c r="F3" s="88"/>
      <c r="G3" s="88"/>
      <c r="H3" s="88"/>
      <c r="I3" s="88"/>
      <c r="J3" s="88"/>
      <c r="K3" s="88"/>
      <c r="L3" s="88"/>
      <c r="M3" s="88"/>
      <c r="N3" s="88"/>
      <c r="O3" s="70"/>
      <c r="P3" s="68"/>
      <c r="Q3" s="44" t="s">
        <v>82</v>
      </c>
      <c r="R3" s="72"/>
      <c r="S3" s="72"/>
      <c r="T3" s="72"/>
      <c r="U3" s="72"/>
      <c r="V3" s="72"/>
      <c r="W3" s="72"/>
      <c r="X3" s="73"/>
    </row>
    <row r="4" spans="1:33" ht="15.75" customHeight="1" x14ac:dyDescent="0.25">
      <c r="R4" s="44"/>
      <c r="S4" s="69"/>
      <c r="T4" s="69"/>
      <c r="U4" s="69"/>
      <c r="V4" s="69"/>
      <c r="W4" s="69"/>
      <c r="X4" s="67"/>
    </row>
    <row r="5" spans="1:33" ht="32.25" customHeight="1" x14ac:dyDescent="0.25">
      <c r="B5" s="103" t="s">
        <v>92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</row>
    <row r="6" spans="1:33" ht="12.7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33" ht="67.5" customHeight="1" x14ac:dyDescent="0.25">
      <c r="A7" s="1" t="s">
        <v>0</v>
      </c>
      <c r="B7" s="1" t="s">
        <v>1</v>
      </c>
      <c r="C7" s="31" t="s">
        <v>2</v>
      </c>
      <c r="D7" s="31" t="s">
        <v>3</v>
      </c>
      <c r="E7" s="31" t="s">
        <v>4</v>
      </c>
      <c r="F7" s="31" t="s">
        <v>5</v>
      </c>
      <c r="G7" s="42" t="s">
        <v>80</v>
      </c>
      <c r="H7" s="31" t="s">
        <v>6</v>
      </c>
      <c r="I7" s="31" t="s">
        <v>7</v>
      </c>
      <c r="J7" s="31" t="s">
        <v>8</v>
      </c>
      <c r="K7" s="31" t="s">
        <v>9</v>
      </c>
      <c r="L7" s="42" t="s">
        <v>80</v>
      </c>
      <c r="M7" s="31" t="s">
        <v>76</v>
      </c>
      <c r="N7" s="31" t="s">
        <v>77</v>
      </c>
      <c r="O7" s="42" t="s">
        <v>80</v>
      </c>
      <c r="P7" s="31" t="s">
        <v>78</v>
      </c>
      <c r="Q7" s="31" t="s">
        <v>79</v>
      </c>
      <c r="R7" s="42" t="s">
        <v>80</v>
      </c>
      <c r="S7" s="32" t="s">
        <v>10</v>
      </c>
      <c r="T7" s="32" t="s">
        <v>11</v>
      </c>
      <c r="U7" s="32" t="s">
        <v>12</v>
      </c>
      <c r="V7" s="32" t="s">
        <v>13</v>
      </c>
      <c r="W7" s="42" t="s">
        <v>80</v>
      </c>
      <c r="X7" s="33" t="s">
        <v>14</v>
      </c>
      <c r="AA7" s="44"/>
      <c r="AB7" s="66"/>
      <c r="AC7" s="66"/>
      <c r="AD7" s="66"/>
      <c r="AE7" s="66"/>
      <c r="AF7" s="66"/>
      <c r="AG7" s="65"/>
    </row>
    <row r="8" spans="1:33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1">
        <v>20</v>
      </c>
      <c r="U8" s="1">
        <v>21</v>
      </c>
      <c r="V8" s="1">
        <v>22</v>
      </c>
      <c r="W8" s="1">
        <v>23</v>
      </c>
      <c r="X8" s="1">
        <v>24</v>
      </c>
      <c r="AA8" s="44"/>
      <c r="AB8" s="66"/>
      <c r="AC8" s="66"/>
      <c r="AD8" s="66"/>
      <c r="AE8" s="66"/>
      <c r="AF8" s="66"/>
      <c r="AG8" s="65"/>
    </row>
    <row r="9" spans="1:33" ht="15.75" x14ac:dyDescent="0.25">
      <c r="A9" s="1">
        <v>1</v>
      </c>
      <c r="B9" s="100" t="s">
        <v>15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2"/>
      <c r="W9" s="4"/>
      <c r="X9" s="3"/>
      <c r="AA9" s="44"/>
      <c r="AB9" s="66"/>
      <c r="AC9" s="66"/>
      <c r="AD9" s="66"/>
      <c r="AE9" s="66"/>
      <c r="AF9" s="66"/>
      <c r="AG9" s="65"/>
    </row>
    <row r="10" spans="1:33" x14ac:dyDescent="0.25">
      <c r="A10" s="1" t="s">
        <v>16</v>
      </c>
      <c r="B10" s="1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38">
        <v>4</v>
      </c>
      <c r="N10" s="1">
        <v>3</v>
      </c>
      <c r="O10" s="38">
        <v>25</v>
      </c>
      <c r="P10" s="38">
        <v>6</v>
      </c>
      <c r="Q10" s="1">
        <v>7</v>
      </c>
      <c r="R10" s="38">
        <v>25</v>
      </c>
      <c r="S10" s="5">
        <f>Q10+P10+N10+M10+K10+J10+I10+H10+F10+E10+D10+C10</f>
        <v>20</v>
      </c>
      <c r="T10" s="6"/>
      <c r="U10" s="1"/>
      <c r="V10" s="1"/>
      <c r="W10" s="1"/>
      <c r="X10" s="3">
        <f>S10</f>
        <v>20</v>
      </c>
    </row>
    <row r="11" spans="1:33" x14ac:dyDescent="0.25">
      <c r="A11" s="1" t="s">
        <v>18</v>
      </c>
      <c r="B11" s="1" t="s">
        <v>19</v>
      </c>
      <c r="C11" s="1">
        <v>1</v>
      </c>
      <c r="D11" s="1">
        <v>2</v>
      </c>
      <c r="E11" s="1">
        <v>2</v>
      </c>
      <c r="F11" s="1">
        <v>2</v>
      </c>
      <c r="G11" s="34">
        <v>20</v>
      </c>
      <c r="H11" s="1">
        <v>2</v>
      </c>
      <c r="I11" s="1">
        <v>2</v>
      </c>
      <c r="J11" s="1">
        <v>2</v>
      </c>
      <c r="K11" s="1">
        <v>2</v>
      </c>
      <c r="L11" s="38">
        <v>25</v>
      </c>
      <c r="M11" s="1">
        <v>2</v>
      </c>
      <c r="N11" s="1">
        <v>2</v>
      </c>
      <c r="O11" s="38">
        <v>25</v>
      </c>
      <c r="P11" s="1">
        <v>2</v>
      </c>
      <c r="Q11" s="1">
        <v>2</v>
      </c>
      <c r="R11" s="38">
        <v>25</v>
      </c>
      <c r="S11" s="5">
        <f>Q11+P11+N11+M11+K11+J11+I11+H11+F11+E11+D11+C11</f>
        <v>23</v>
      </c>
      <c r="T11" s="6"/>
      <c r="U11" s="1"/>
      <c r="V11" s="1"/>
      <c r="W11" s="1"/>
      <c r="X11" s="3">
        <f>S11</f>
        <v>23</v>
      </c>
    </row>
    <row r="12" spans="1:33" ht="15.75" thickBot="1" x14ac:dyDescent="0.3">
      <c r="A12" s="1" t="s">
        <v>20</v>
      </c>
      <c r="B12" s="1" t="s">
        <v>21</v>
      </c>
      <c r="C12" s="80">
        <v>2</v>
      </c>
      <c r="D12" s="9">
        <v>1</v>
      </c>
      <c r="E12" s="9">
        <v>2</v>
      </c>
      <c r="F12" s="9">
        <v>2</v>
      </c>
      <c r="G12" s="34">
        <v>20</v>
      </c>
      <c r="H12" s="9">
        <v>1</v>
      </c>
      <c r="I12" s="9">
        <v>1</v>
      </c>
      <c r="J12" s="9">
        <v>1</v>
      </c>
      <c r="K12" s="80">
        <v>1</v>
      </c>
      <c r="L12" s="38">
        <v>22</v>
      </c>
      <c r="M12" s="1">
        <v>2</v>
      </c>
      <c r="N12" s="1">
        <v>2</v>
      </c>
      <c r="O12" s="38">
        <v>22</v>
      </c>
      <c r="P12" s="1">
        <v>1</v>
      </c>
      <c r="Q12" s="1">
        <v>2</v>
      </c>
      <c r="R12" s="38">
        <v>22</v>
      </c>
      <c r="S12" s="5">
        <f>Q12+P12+N12+M12+K12+J12+I12+H12+F12+E12+D12+C12</f>
        <v>18</v>
      </c>
      <c r="T12" s="6"/>
      <c r="U12" s="1"/>
      <c r="V12" s="2">
        <v>1</v>
      </c>
      <c r="W12" s="36">
        <v>15</v>
      </c>
      <c r="X12" s="89">
        <f>S12+S13+V12+V13</f>
        <v>24</v>
      </c>
    </row>
    <row r="13" spans="1:33" ht="23.25" thickBot="1" x14ac:dyDescent="0.3">
      <c r="A13" s="1" t="s">
        <v>22</v>
      </c>
      <c r="B13" s="10" t="s">
        <v>23</v>
      </c>
      <c r="C13" s="11">
        <v>1</v>
      </c>
      <c r="D13" s="13"/>
      <c r="E13" s="11">
        <v>1</v>
      </c>
      <c r="F13" s="13"/>
      <c r="G13" s="35">
        <v>10</v>
      </c>
      <c r="H13" s="11">
        <v>1</v>
      </c>
      <c r="I13" s="13"/>
      <c r="J13" s="11"/>
      <c r="K13" s="14">
        <v>1</v>
      </c>
      <c r="L13" s="41">
        <v>10</v>
      </c>
      <c r="M13" s="2"/>
      <c r="N13" s="2"/>
      <c r="O13" s="2"/>
      <c r="P13" s="2"/>
      <c r="Q13" s="2"/>
      <c r="R13" s="2"/>
      <c r="S13" s="5">
        <v>4</v>
      </c>
      <c r="T13" s="15"/>
      <c r="U13" s="2"/>
      <c r="V13" s="2">
        <v>1</v>
      </c>
      <c r="W13" s="36"/>
      <c r="X13" s="90"/>
    </row>
    <row r="14" spans="1:33" ht="15.75" customHeight="1" x14ac:dyDescent="0.25">
      <c r="A14" s="1">
        <v>2</v>
      </c>
      <c r="B14" s="106" t="s">
        <v>24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8"/>
      <c r="W14" s="4"/>
      <c r="X14" s="3"/>
    </row>
    <row r="15" spans="1:33" ht="23.25" thickBot="1" x14ac:dyDescent="0.3">
      <c r="A15" s="1" t="s">
        <v>25</v>
      </c>
      <c r="B15" s="1" t="s">
        <v>26</v>
      </c>
      <c r="C15" s="8">
        <v>1</v>
      </c>
      <c r="D15" s="47">
        <v>1</v>
      </c>
      <c r="E15" s="8">
        <v>1</v>
      </c>
      <c r="F15" s="8">
        <v>1</v>
      </c>
      <c r="G15" s="37">
        <v>15</v>
      </c>
      <c r="H15" s="2">
        <v>1</v>
      </c>
      <c r="I15" s="2">
        <v>1</v>
      </c>
      <c r="J15" s="2">
        <v>1</v>
      </c>
      <c r="K15" s="2">
        <v>1</v>
      </c>
      <c r="L15" s="36">
        <v>15</v>
      </c>
      <c r="M15" s="2">
        <v>1</v>
      </c>
      <c r="N15" s="2">
        <v>1</v>
      </c>
      <c r="O15" s="36">
        <v>20</v>
      </c>
      <c r="P15" s="2"/>
      <c r="Q15" s="2"/>
      <c r="R15" s="36">
        <v>20</v>
      </c>
      <c r="S15" s="16">
        <f>Q15+P15+N15+M15+K15+J15+I15+H15+F15+E15+D15+C15</f>
        <v>10</v>
      </c>
      <c r="T15" s="6"/>
      <c r="U15" s="2"/>
      <c r="V15" s="2">
        <v>1</v>
      </c>
      <c r="W15" s="36">
        <v>15</v>
      </c>
      <c r="X15" s="104">
        <f>V15+S15+S16+V16</f>
        <v>14</v>
      </c>
    </row>
    <row r="16" spans="1:33" ht="23.25" thickBot="1" x14ac:dyDescent="0.3">
      <c r="A16" s="1" t="s">
        <v>27</v>
      </c>
      <c r="B16" s="10" t="s">
        <v>28</v>
      </c>
      <c r="C16" s="11">
        <v>1</v>
      </c>
      <c r="D16" s="12"/>
      <c r="E16" s="12">
        <v>1</v>
      </c>
      <c r="F16" s="14"/>
      <c r="G16" s="37">
        <v>10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6">
        <f>E16+C16</f>
        <v>2</v>
      </c>
      <c r="T16" s="6"/>
      <c r="U16" s="2"/>
      <c r="V16" s="2">
        <v>1</v>
      </c>
      <c r="W16" s="36">
        <v>10</v>
      </c>
      <c r="X16" s="105"/>
    </row>
    <row r="17" spans="1:24" ht="22.5" x14ac:dyDescent="0.25">
      <c r="A17" s="1" t="s">
        <v>29</v>
      </c>
      <c r="B17" s="1" t="s">
        <v>30</v>
      </c>
      <c r="C17" s="17">
        <v>1</v>
      </c>
      <c r="D17" s="17">
        <v>1</v>
      </c>
      <c r="E17" s="17">
        <v>1</v>
      </c>
      <c r="F17" s="17">
        <v>2</v>
      </c>
      <c r="G17" s="38">
        <v>15</v>
      </c>
      <c r="H17" s="1">
        <v>1</v>
      </c>
      <c r="I17" s="1">
        <v>1</v>
      </c>
      <c r="J17" s="1">
        <v>1</v>
      </c>
      <c r="K17" s="1">
        <v>1</v>
      </c>
      <c r="L17" s="38">
        <v>15</v>
      </c>
      <c r="M17" s="1">
        <v>2</v>
      </c>
      <c r="N17" s="1">
        <v>1</v>
      </c>
      <c r="O17" s="38">
        <v>20</v>
      </c>
      <c r="P17" s="1">
        <v>1</v>
      </c>
      <c r="Q17" s="1">
        <v>2</v>
      </c>
      <c r="R17" s="38">
        <v>20</v>
      </c>
      <c r="S17" s="5">
        <f>Q17+P17+N17+M17+K17+J17+I17+H17+F17+E17+D17+C17</f>
        <v>15</v>
      </c>
      <c r="T17" s="6"/>
      <c r="U17" s="1"/>
      <c r="V17" s="2"/>
      <c r="W17" s="2"/>
      <c r="X17" s="3">
        <f>V17+S17</f>
        <v>15</v>
      </c>
    </row>
    <row r="18" spans="1:24" ht="15" customHeight="1" x14ac:dyDescent="0.25">
      <c r="A18" s="1">
        <v>3</v>
      </c>
      <c r="B18" s="94" t="s">
        <v>31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6"/>
      <c r="W18" s="4"/>
      <c r="X18" s="3"/>
    </row>
    <row r="19" spans="1:24" ht="23.25" thickBot="1" x14ac:dyDescent="0.3">
      <c r="A19" s="1" t="s">
        <v>32</v>
      </c>
      <c r="B19" s="1" t="s">
        <v>33</v>
      </c>
      <c r="C19" s="9">
        <v>4</v>
      </c>
      <c r="D19" s="9">
        <v>5</v>
      </c>
      <c r="E19" s="9">
        <v>4</v>
      </c>
      <c r="F19" s="9">
        <v>3</v>
      </c>
      <c r="G19" s="38">
        <v>22</v>
      </c>
      <c r="H19" s="1">
        <v>3</v>
      </c>
      <c r="I19" s="1">
        <v>3</v>
      </c>
      <c r="J19" s="1">
        <v>4</v>
      </c>
      <c r="K19" s="1">
        <v>3</v>
      </c>
      <c r="L19" s="38">
        <v>25</v>
      </c>
      <c r="M19" s="1">
        <v>2</v>
      </c>
      <c r="N19" s="1">
        <v>4</v>
      </c>
      <c r="O19" s="38">
        <v>25</v>
      </c>
      <c r="P19" s="6"/>
      <c r="Q19" s="1"/>
      <c r="R19" s="1"/>
      <c r="S19" s="5">
        <f>N19+M19+K19+J19+I19+H19+F19+E19+D19+C19</f>
        <v>35</v>
      </c>
      <c r="T19" s="6"/>
      <c r="U19" s="1"/>
      <c r="V19" s="1"/>
      <c r="W19" s="1"/>
      <c r="X19" s="104">
        <f>S19+S20</f>
        <v>37</v>
      </c>
    </row>
    <row r="20" spans="1:24" ht="23.25" thickBot="1" x14ac:dyDescent="0.3">
      <c r="A20" s="1" t="s">
        <v>34</v>
      </c>
      <c r="B20" s="10" t="s">
        <v>35</v>
      </c>
      <c r="C20" s="46">
        <v>1</v>
      </c>
      <c r="D20" s="18"/>
      <c r="E20" s="18">
        <v>1</v>
      </c>
      <c r="F20" s="19"/>
      <c r="G20" s="39">
        <v>10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5">
        <f>E20+C20</f>
        <v>2</v>
      </c>
      <c r="T20" s="15"/>
      <c r="U20" s="2"/>
      <c r="V20" s="1"/>
      <c r="W20" s="38"/>
      <c r="X20" s="105"/>
    </row>
    <row r="21" spans="1:24" ht="22.5" x14ac:dyDescent="0.25">
      <c r="A21" s="1" t="s">
        <v>36</v>
      </c>
      <c r="B21" s="1" t="s">
        <v>37</v>
      </c>
      <c r="C21" s="17">
        <v>2</v>
      </c>
      <c r="D21" s="17">
        <v>2</v>
      </c>
      <c r="E21" s="17">
        <v>2</v>
      </c>
      <c r="F21" s="17">
        <v>2</v>
      </c>
      <c r="G21" s="38">
        <v>22</v>
      </c>
      <c r="H21" s="1">
        <v>2</v>
      </c>
      <c r="I21" s="1">
        <v>2</v>
      </c>
      <c r="J21" s="1">
        <v>2</v>
      </c>
      <c r="K21" s="1">
        <v>2</v>
      </c>
      <c r="L21" s="38">
        <v>25</v>
      </c>
      <c r="M21" s="1">
        <v>0</v>
      </c>
      <c r="N21" s="1">
        <v>1</v>
      </c>
      <c r="O21" s="38">
        <v>25</v>
      </c>
      <c r="P21" s="1"/>
      <c r="Q21" s="1"/>
      <c r="R21" s="1"/>
      <c r="S21" s="16">
        <f>N21+M21+K21+J21+I21+H21+F21+E21+D21+C21</f>
        <v>17</v>
      </c>
      <c r="T21" s="15"/>
      <c r="U21" s="1"/>
      <c r="V21" s="1">
        <v>1</v>
      </c>
      <c r="W21" s="38">
        <v>20</v>
      </c>
      <c r="X21" s="3">
        <f>V21+S21</f>
        <v>18</v>
      </c>
    </row>
    <row r="22" spans="1:24" ht="22.5" x14ac:dyDescent="0.25">
      <c r="A22" s="20" t="s">
        <v>38</v>
      </c>
      <c r="B22" s="1" t="s">
        <v>90</v>
      </c>
      <c r="C22" s="2">
        <v>1</v>
      </c>
      <c r="D22" s="2">
        <v>1</v>
      </c>
      <c r="E22" s="2">
        <v>1</v>
      </c>
      <c r="F22" s="2">
        <v>1</v>
      </c>
      <c r="G22" s="36">
        <v>10</v>
      </c>
      <c r="H22" s="1">
        <v>1</v>
      </c>
      <c r="I22" s="1">
        <v>0</v>
      </c>
      <c r="J22" s="1">
        <v>1</v>
      </c>
      <c r="K22" s="1">
        <v>1</v>
      </c>
      <c r="L22" s="38">
        <v>10</v>
      </c>
      <c r="M22" s="1">
        <v>1</v>
      </c>
      <c r="N22" s="1">
        <v>0</v>
      </c>
      <c r="O22" s="38"/>
      <c r="P22" s="1"/>
      <c r="Q22" s="1"/>
      <c r="R22" s="1"/>
      <c r="S22" s="16">
        <f>N22+M22+K22+J22+I22+H22+F22+E22+D22+C22</f>
        <v>8</v>
      </c>
      <c r="T22" s="6"/>
      <c r="U22" s="1"/>
      <c r="V22" s="2">
        <v>1</v>
      </c>
      <c r="W22" s="38">
        <v>10</v>
      </c>
      <c r="X22" s="3">
        <f>V22+S22</f>
        <v>9</v>
      </c>
    </row>
    <row r="23" spans="1:24" ht="23.25" thickBot="1" x14ac:dyDescent="0.3">
      <c r="A23" s="20" t="s">
        <v>39</v>
      </c>
      <c r="B23" s="1" t="s">
        <v>40</v>
      </c>
      <c r="C23" s="9">
        <v>1</v>
      </c>
      <c r="D23" s="9">
        <v>1</v>
      </c>
      <c r="E23" s="9">
        <v>1</v>
      </c>
      <c r="F23" s="9">
        <v>1</v>
      </c>
      <c r="G23" s="34">
        <v>12</v>
      </c>
      <c r="H23" s="9">
        <v>1</v>
      </c>
      <c r="I23" s="9">
        <v>1</v>
      </c>
      <c r="J23" s="9">
        <v>1</v>
      </c>
      <c r="K23" s="1">
        <v>1</v>
      </c>
      <c r="L23" s="38">
        <v>12</v>
      </c>
      <c r="M23" s="1">
        <v>1</v>
      </c>
      <c r="N23" s="1">
        <v>1</v>
      </c>
      <c r="O23" s="38">
        <v>12</v>
      </c>
      <c r="P23" s="1"/>
      <c r="Q23" s="1"/>
      <c r="R23" s="1"/>
      <c r="S23" s="5">
        <f>N23+M23+K23+J23+I23+H23+F23+E23+D23+C23</f>
        <v>10</v>
      </c>
      <c r="T23" s="6"/>
      <c r="U23" s="1"/>
      <c r="V23" s="2">
        <v>1</v>
      </c>
      <c r="W23" s="81">
        <v>10</v>
      </c>
      <c r="X23" s="3">
        <f>V23+S23</f>
        <v>11</v>
      </c>
    </row>
    <row r="24" spans="1:24" ht="15.75" thickBot="1" x14ac:dyDescent="0.3">
      <c r="A24" s="1" t="s">
        <v>41</v>
      </c>
      <c r="B24" s="10" t="s">
        <v>42</v>
      </c>
      <c r="C24" s="48">
        <v>1</v>
      </c>
      <c r="D24" s="19"/>
      <c r="E24" s="46">
        <v>1</v>
      </c>
      <c r="F24" s="19"/>
      <c r="G24" s="49">
        <v>12</v>
      </c>
      <c r="H24" s="10">
        <v>1</v>
      </c>
      <c r="I24" s="75">
        <v>1</v>
      </c>
      <c r="J24" s="76"/>
      <c r="K24" s="50">
        <v>1</v>
      </c>
      <c r="L24" s="38">
        <v>12</v>
      </c>
      <c r="M24" s="1">
        <v>1</v>
      </c>
      <c r="N24" s="1">
        <v>1</v>
      </c>
      <c r="O24" s="38">
        <v>12</v>
      </c>
      <c r="P24" s="1"/>
      <c r="Q24" s="1"/>
      <c r="R24" s="1"/>
      <c r="S24" s="5">
        <f>N24+M24+K24+J24+I24+H24+F24+E24+C24</f>
        <v>7</v>
      </c>
      <c r="T24" s="6"/>
      <c r="U24" s="1"/>
      <c r="V24" s="2">
        <v>1</v>
      </c>
      <c r="W24" s="38">
        <v>10</v>
      </c>
      <c r="X24" s="3">
        <f>V24+S24</f>
        <v>8</v>
      </c>
    </row>
    <row r="25" spans="1:24" ht="22.5" x14ac:dyDescent="0.25">
      <c r="A25" s="1" t="s">
        <v>39</v>
      </c>
      <c r="B25" s="1" t="s">
        <v>43</v>
      </c>
      <c r="C25" s="17">
        <v>1</v>
      </c>
      <c r="D25" s="17">
        <v>1</v>
      </c>
      <c r="E25" s="17">
        <v>1</v>
      </c>
      <c r="F25" s="17">
        <v>1</v>
      </c>
      <c r="G25" s="34">
        <v>15</v>
      </c>
      <c r="H25" s="17">
        <v>1</v>
      </c>
      <c r="I25" s="17">
        <v>1</v>
      </c>
      <c r="J25" s="17">
        <v>1</v>
      </c>
      <c r="K25" s="1">
        <v>1</v>
      </c>
      <c r="L25" s="38">
        <v>15</v>
      </c>
      <c r="M25" s="1">
        <v>1</v>
      </c>
      <c r="N25" s="1">
        <v>1</v>
      </c>
      <c r="O25" s="38">
        <v>15</v>
      </c>
      <c r="P25" s="1"/>
      <c r="Q25" s="1"/>
      <c r="R25" s="1"/>
      <c r="S25" s="5">
        <f>N25+M25+K25+J25+I25+H25+F25+E25+D25+C25</f>
        <v>10</v>
      </c>
      <c r="T25" s="6"/>
      <c r="U25" s="1"/>
      <c r="V25" s="2">
        <v>1</v>
      </c>
      <c r="W25" s="38">
        <v>15</v>
      </c>
      <c r="X25" s="3">
        <f>V25+S25</f>
        <v>11</v>
      </c>
    </row>
    <row r="26" spans="1:24" ht="15" customHeight="1" x14ac:dyDescent="0.25">
      <c r="A26" s="6" t="s">
        <v>44</v>
      </c>
      <c r="B26" s="100" t="s">
        <v>45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2"/>
      <c r="W26" s="4"/>
      <c r="X26" s="3"/>
    </row>
    <row r="27" spans="1:24" ht="22.5" x14ac:dyDescent="0.25">
      <c r="A27" s="1" t="s">
        <v>46</v>
      </c>
      <c r="B27" s="1" t="s">
        <v>47</v>
      </c>
      <c r="C27" s="21">
        <v>1</v>
      </c>
      <c r="D27" s="21">
        <v>1</v>
      </c>
      <c r="E27" s="21">
        <v>1</v>
      </c>
      <c r="F27" s="21">
        <v>1</v>
      </c>
      <c r="G27" s="36">
        <v>12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6">
        <f>F27+E27+D27+C27</f>
        <v>4</v>
      </c>
      <c r="T27" s="15"/>
      <c r="U27" s="2"/>
      <c r="V27" s="2">
        <v>1</v>
      </c>
      <c r="W27" s="36">
        <v>10</v>
      </c>
      <c r="X27" s="3">
        <f>V27+S27</f>
        <v>5</v>
      </c>
    </row>
    <row r="28" spans="1:24" x14ac:dyDescent="0.25">
      <c r="A28" s="15" t="s">
        <v>48</v>
      </c>
      <c r="B28" s="97" t="s">
        <v>49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9"/>
      <c r="W28" s="4"/>
      <c r="X28" s="3"/>
    </row>
    <row r="29" spans="1:24" ht="22.5" x14ac:dyDescent="0.25">
      <c r="A29" s="2" t="s">
        <v>50</v>
      </c>
      <c r="B29" s="1" t="s">
        <v>52</v>
      </c>
      <c r="C29" s="2">
        <v>1</v>
      </c>
      <c r="D29" s="2">
        <v>1</v>
      </c>
      <c r="E29" s="2">
        <v>2</v>
      </c>
      <c r="F29" s="2">
        <v>2</v>
      </c>
      <c r="G29" s="36">
        <v>22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6">
        <f>F29+E29+D29+C29</f>
        <v>6</v>
      </c>
      <c r="T29" s="15"/>
      <c r="U29" s="7"/>
      <c r="V29" s="74">
        <v>1</v>
      </c>
      <c r="W29" s="36">
        <v>20</v>
      </c>
      <c r="X29" s="3">
        <f>V29+S29</f>
        <v>7</v>
      </c>
    </row>
    <row r="30" spans="1:24" ht="22.5" x14ac:dyDescent="0.25">
      <c r="A30" s="2" t="s">
        <v>51</v>
      </c>
      <c r="B30" s="1" t="s">
        <v>53</v>
      </c>
      <c r="C30" s="2">
        <v>2</v>
      </c>
      <c r="D30" s="2">
        <v>2</v>
      </c>
      <c r="E30" s="2">
        <v>2</v>
      </c>
      <c r="F30" s="2">
        <v>3</v>
      </c>
      <c r="G30" s="36">
        <v>22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2">
        <f>F30+E30+D30+C30</f>
        <v>9</v>
      </c>
      <c r="T30" s="2">
        <v>4</v>
      </c>
      <c r="U30" s="2">
        <v>1</v>
      </c>
      <c r="V30" s="2">
        <v>2</v>
      </c>
      <c r="W30" s="36">
        <v>20</v>
      </c>
      <c r="X30" s="3">
        <f>V30+U30+T30+S30</f>
        <v>16</v>
      </c>
    </row>
    <row r="31" spans="1:24" ht="15" customHeight="1" x14ac:dyDescent="0.25">
      <c r="A31" s="15" t="s">
        <v>54</v>
      </c>
      <c r="B31" s="94" t="s">
        <v>55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6"/>
      <c r="W31" s="4"/>
      <c r="X31" s="3"/>
    </row>
    <row r="32" spans="1:24" ht="22.5" x14ac:dyDescent="0.25">
      <c r="A32" s="2" t="s">
        <v>56</v>
      </c>
      <c r="B32" s="1" t="s">
        <v>88</v>
      </c>
      <c r="C32" s="2"/>
      <c r="D32" s="2"/>
      <c r="E32" s="2"/>
      <c r="F32" s="2"/>
      <c r="G32" s="3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6"/>
      <c r="T32" s="15"/>
      <c r="U32" s="2"/>
      <c r="V32" s="2">
        <v>1</v>
      </c>
      <c r="W32" s="36">
        <v>20</v>
      </c>
      <c r="X32" s="3">
        <f>V32+S32</f>
        <v>1</v>
      </c>
    </row>
    <row r="33" spans="1:24" ht="22.5" x14ac:dyDescent="0.25">
      <c r="A33" s="2" t="s">
        <v>58</v>
      </c>
      <c r="B33" s="1" t="s">
        <v>57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2"/>
      <c r="U33" s="2"/>
      <c r="V33" s="2">
        <v>3</v>
      </c>
      <c r="W33" s="36">
        <v>20</v>
      </c>
      <c r="X33" s="3">
        <v>3</v>
      </c>
    </row>
    <row r="34" spans="1:24" ht="22.5" x14ac:dyDescent="0.25">
      <c r="A34" s="2" t="s">
        <v>60</v>
      </c>
      <c r="B34" s="1" t="s">
        <v>59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2"/>
      <c r="U34" s="2"/>
      <c r="V34" s="2">
        <v>1</v>
      </c>
      <c r="W34" s="36">
        <v>20</v>
      </c>
      <c r="X34" s="3">
        <v>1</v>
      </c>
    </row>
    <row r="35" spans="1:24" ht="22.5" x14ac:dyDescent="0.25">
      <c r="A35" s="2" t="s">
        <v>62</v>
      </c>
      <c r="B35" s="1" t="s">
        <v>61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2"/>
      <c r="U35" s="2"/>
      <c r="V35" s="2">
        <v>3</v>
      </c>
      <c r="W35" s="36">
        <v>20</v>
      </c>
      <c r="X35" s="3">
        <v>2</v>
      </c>
    </row>
    <row r="36" spans="1:24" ht="22.5" x14ac:dyDescent="0.25">
      <c r="A36" s="1" t="s">
        <v>63</v>
      </c>
      <c r="B36" s="1" t="s">
        <v>89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2"/>
      <c r="U36" s="2"/>
      <c r="V36" s="2">
        <v>1</v>
      </c>
      <c r="W36" s="36">
        <v>20</v>
      </c>
      <c r="X36" s="3">
        <v>1</v>
      </c>
    </row>
    <row r="37" spans="1:24" ht="22.5" x14ac:dyDescent="0.25">
      <c r="A37" s="2" t="s">
        <v>86</v>
      </c>
      <c r="B37" s="1" t="s">
        <v>64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2"/>
      <c r="U37" s="2"/>
      <c r="V37" s="2">
        <v>1</v>
      </c>
      <c r="W37" s="36">
        <v>15</v>
      </c>
      <c r="X37" s="3">
        <v>1</v>
      </c>
    </row>
    <row r="38" spans="1:24" ht="33.75" x14ac:dyDescent="0.25">
      <c r="A38" s="2" t="s">
        <v>87</v>
      </c>
      <c r="B38" s="1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8"/>
      <c r="S38" s="24"/>
      <c r="T38" s="8"/>
      <c r="U38" s="8"/>
      <c r="V38" s="8">
        <v>1</v>
      </c>
      <c r="W38" s="43">
        <v>15</v>
      </c>
      <c r="X38" s="25">
        <v>1</v>
      </c>
    </row>
    <row r="39" spans="1:24" x14ac:dyDescent="0.25">
      <c r="A39" s="7"/>
      <c r="B39" s="7" t="s">
        <v>66</v>
      </c>
      <c r="C39" s="7">
        <f>C38+C37+C36+C35+C34+C33+C32+C30+C29+C27+C25+C24+C23+C22+C21+C20+C19+C17+C16+C15+C13+C12+C11+C10</f>
        <v>22</v>
      </c>
      <c r="D39" s="7">
        <f t="shared" ref="D39:X39" si="0">D38+D37+D36+D35+D34+D33+D32+D30+D29+D27+D25+D24+D23+D22+D21+D20+D19+D17+D16+D15+D13+D12+D11+D10</f>
        <v>19</v>
      </c>
      <c r="E39" s="7">
        <f t="shared" si="0"/>
        <v>24</v>
      </c>
      <c r="F39" s="7">
        <f t="shared" si="0"/>
        <v>21</v>
      </c>
      <c r="G39" s="7"/>
      <c r="H39" s="7">
        <f t="shared" si="0"/>
        <v>15</v>
      </c>
      <c r="I39" s="7">
        <f t="shared" si="0"/>
        <v>13</v>
      </c>
      <c r="J39" s="7">
        <f t="shared" si="0"/>
        <v>14</v>
      </c>
      <c r="K39" s="7">
        <f t="shared" si="0"/>
        <v>15</v>
      </c>
      <c r="L39" s="7"/>
      <c r="M39" s="7">
        <f t="shared" si="0"/>
        <v>17</v>
      </c>
      <c r="N39" s="7">
        <f t="shared" si="0"/>
        <v>17</v>
      </c>
      <c r="O39" s="7"/>
      <c r="P39" s="7">
        <f t="shared" si="0"/>
        <v>10</v>
      </c>
      <c r="Q39" s="7">
        <f t="shared" si="0"/>
        <v>13</v>
      </c>
      <c r="R39" s="7"/>
      <c r="S39" s="7">
        <f t="shared" si="0"/>
        <v>200</v>
      </c>
      <c r="T39" s="7">
        <f t="shared" si="0"/>
        <v>4</v>
      </c>
      <c r="U39" s="7">
        <f t="shared" si="0"/>
        <v>1</v>
      </c>
      <c r="V39" s="7">
        <f t="shared" si="0"/>
        <v>24</v>
      </c>
      <c r="W39" s="7"/>
      <c r="X39" s="7">
        <f t="shared" si="0"/>
        <v>228</v>
      </c>
    </row>
    <row r="40" spans="1:24" x14ac:dyDescent="0.25"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2" spans="1:24" ht="15.75" x14ac:dyDescent="0.25">
      <c r="A42" s="45"/>
      <c r="B42" s="52" t="s">
        <v>96</v>
      </c>
      <c r="C42" s="53"/>
      <c r="D42" s="53"/>
      <c r="E42" s="53"/>
      <c r="F42" s="53"/>
      <c r="G42" s="53"/>
      <c r="H42" s="53"/>
      <c r="I42" s="53"/>
      <c r="J42" s="53"/>
      <c r="K42" s="29"/>
      <c r="L42" s="29"/>
      <c r="M42" s="29"/>
    </row>
    <row r="43" spans="1:24" x14ac:dyDescent="0.25">
      <c r="A43" s="54"/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24" ht="15.75" x14ac:dyDescent="0.25">
      <c r="A44" s="91" t="s">
        <v>67</v>
      </c>
      <c r="B44" s="91" t="s">
        <v>68</v>
      </c>
      <c r="C44" s="93" t="s">
        <v>69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1:24" ht="86.25" x14ac:dyDescent="0.25">
      <c r="A45" s="92"/>
      <c r="B45" s="92"/>
      <c r="C45" s="55" t="s">
        <v>85</v>
      </c>
      <c r="D45" s="55" t="s">
        <v>80</v>
      </c>
      <c r="E45" s="55" t="s">
        <v>93</v>
      </c>
      <c r="F45" s="55" t="s">
        <v>80</v>
      </c>
      <c r="G45" s="55" t="s">
        <v>71</v>
      </c>
      <c r="H45" s="55" t="s">
        <v>80</v>
      </c>
      <c r="I45" s="55" t="s">
        <v>72</v>
      </c>
      <c r="J45" s="55" t="s">
        <v>80</v>
      </c>
      <c r="K45" s="55" t="s">
        <v>73</v>
      </c>
      <c r="L45" s="55" t="s">
        <v>80</v>
      </c>
      <c r="M45" s="55" t="s">
        <v>70</v>
      </c>
    </row>
    <row r="46" spans="1:24" ht="15.75" x14ac:dyDescent="0.25">
      <c r="A46" s="56">
        <v>1</v>
      </c>
      <c r="B46" s="57">
        <v>2</v>
      </c>
      <c r="C46" s="57">
        <v>3</v>
      </c>
      <c r="D46" s="57">
        <v>4</v>
      </c>
      <c r="E46" s="57">
        <v>5</v>
      </c>
      <c r="F46" s="57">
        <v>6</v>
      </c>
      <c r="G46" s="57">
        <v>7</v>
      </c>
      <c r="H46" s="57">
        <v>8</v>
      </c>
      <c r="I46" s="57">
        <v>9</v>
      </c>
      <c r="J46" s="57">
        <v>10</v>
      </c>
      <c r="K46" s="57">
        <v>11</v>
      </c>
      <c r="L46" s="57">
        <v>12</v>
      </c>
      <c r="M46" s="57">
        <v>13</v>
      </c>
    </row>
    <row r="47" spans="1:24" s="67" customFormat="1" ht="15.75" x14ac:dyDescent="0.25">
      <c r="A47" s="56"/>
      <c r="B47" s="85" t="s">
        <v>97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7"/>
      <c r="N47" s="68"/>
      <c r="O47" s="70"/>
      <c r="P47" s="68"/>
      <c r="Q47" s="68"/>
      <c r="R47" s="70"/>
      <c r="S47" s="27"/>
      <c r="T47" s="68"/>
      <c r="U47" s="68"/>
      <c r="V47" s="68"/>
      <c r="W47" s="70"/>
      <c r="X47" s="68"/>
    </row>
    <row r="48" spans="1:24" ht="15.75" x14ac:dyDescent="0.25">
      <c r="A48" s="56">
        <v>4</v>
      </c>
      <c r="B48" s="79" t="s">
        <v>91</v>
      </c>
      <c r="C48" s="59"/>
      <c r="D48" s="59"/>
      <c r="E48" s="59">
        <v>1</v>
      </c>
      <c r="F48" s="82">
        <v>10</v>
      </c>
      <c r="G48" s="59"/>
      <c r="H48" s="59"/>
      <c r="I48" s="59"/>
      <c r="J48" s="59"/>
      <c r="K48" s="59"/>
      <c r="L48" s="59"/>
      <c r="M48" s="59">
        <f>K49+I49+G49+E48+C49</f>
        <v>1</v>
      </c>
    </row>
    <row r="49" spans="1:24" ht="15.75" x14ac:dyDescent="0.25">
      <c r="A49" s="56">
        <v>5</v>
      </c>
      <c r="B49" s="58">
        <v>9</v>
      </c>
      <c r="C49" s="59"/>
      <c r="D49" s="59"/>
      <c r="E49" s="59">
        <v>1</v>
      </c>
      <c r="F49" s="83"/>
      <c r="G49" s="59"/>
      <c r="H49" s="59"/>
      <c r="I49" s="59"/>
      <c r="J49" s="59"/>
      <c r="K49" s="59"/>
      <c r="L49" s="59"/>
      <c r="M49" s="59">
        <v>1</v>
      </c>
    </row>
    <row r="50" spans="1:24" ht="15.75" x14ac:dyDescent="0.25">
      <c r="A50" s="56">
        <v>6</v>
      </c>
      <c r="B50" s="58">
        <v>10</v>
      </c>
      <c r="C50" s="59"/>
      <c r="D50" s="59"/>
      <c r="E50" s="71">
        <v>1</v>
      </c>
      <c r="F50" s="84"/>
      <c r="G50" s="59"/>
      <c r="H50" s="59"/>
      <c r="I50" s="59"/>
      <c r="J50" s="59"/>
      <c r="K50" s="59"/>
      <c r="L50" s="59"/>
      <c r="M50" s="71">
        <v>1</v>
      </c>
    </row>
    <row r="51" spans="1:24" s="67" customFormat="1" ht="15.75" x14ac:dyDescent="0.25">
      <c r="A51" s="56"/>
      <c r="B51" s="85" t="s">
        <v>94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7"/>
      <c r="N51" s="68"/>
      <c r="O51" s="70"/>
      <c r="P51" s="68"/>
      <c r="Q51" s="68"/>
      <c r="R51" s="70"/>
      <c r="S51" s="27"/>
      <c r="T51" s="68"/>
      <c r="U51" s="68"/>
      <c r="V51" s="68"/>
      <c r="W51" s="70"/>
      <c r="X51" s="68"/>
    </row>
    <row r="52" spans="1:24" ht="15.75" x14ac:dyDescent="0.25">
      <c r="A52" s="56">
        <v>8</v>
      </c>
      <c r="B52" s="58" t="s">
        <v>95</v>
      </c>
      <c r="C52" s="59"/>
      <c r="D52" s="59"/>
      <c r="E52" s="59"/>
      <c r="F52" s="59"/>
      <c r="G52" s="59">
        <v>1</v>
      </c>
      <c r="H52" s="82">
        <v>25</v>
      </c>
      <c r="I52" s="59"/>
      <c r="J52" s="59"/>
      <c r="K52" s="59"/>
      <c r="L52" s="78"/>
      <c r="M52" s="59">
        <f>K52+I52+G52+E52+C52</f>
        <v>1</v>
      </c>
    </row>
    <row r="53" spans="1:24" s="67" customFormat="1" ht="15.75" x14ac:dyDescent="0.25">
      <c r="A53" s="56"/>
      <c r="B53" s="58">
        <v>9</v>
      </c>
      <c r="C53" s="59"/>
      <c r="D53" s="59"/>
      <c r="E53" s="59"/>
      <c r="F53" s="59"/>
      <c r="G53" s="59">
        <v>1</v>
      </c>
      <c r="H53" s="83"/>
      <c r="I53" s="59"/>
      <c r="J53" s="59"/>
      <c r="K53" s="59"/>
      <c r="L53" s="78"/>
      <c r="M53" s="59"/>
      <c r="N53" s="68"/>
      <c r="O53" s="70"/>
      <c r="P53" s="68"/>
      <c r="Q53" s="68"/>
      <c r="R53" s="70"/>
      <c r="S53" s="27"/>
      <c r="T53" s="68"/>
      <c r="U53" s="68"/>
      <c r="V53" s="68"/>
      <c r="W53" s="70"/>
      <c r="X53" s="68"/>
    </row>
    <row r="54" spans="1:24" s="67" customFormat="1" ht="15.75" x14ac:dyDescent="0.25">
      <c r="A54" s="56"/>
      <c r="B54" s="58">
        <v>10</v>
      </c>
      <c r="C54" s="59"/>
      <c r="D54" s="59"/>
      <c r="E54" s="59"/>
      <c r="F54" s="59"/>
      <c r="G54" s="59">
        <v>1</v>
      </c>
      <c r="H54" s="83"/>
      <c r="I54" s="59"/>
      <c r="J54" s="59"/>
      <c r="K54" s="59"/>
      <c r="L54" s="78"/>
      <c r="M54" s="59"/>
      <c r="N54" s="68"/>
      <c r="O54" s="70"/>
      <c r="P54" s="68"/>
      <c r="Q54" s="68"/>
      <c r="R54" s="70"/>
      <c r="S54" s="27"/>
      <c r="T54" s="68"/>
      <c r="U54" s="68"/>
      <c r="V54" s="68"/>
      <c r="W54" s="70"/>
      <c r="X54" s="68"/>
    </row>
    <row r="55" spans="1:24" ht="15.75" x14ac:dyDescent="0.25">
      <c r="A55" s="56">
        <v>9</v>
      </c>
      <c r="B55" s="58" t="s">
        <v>74</v>
      </c>
      <c r="C55" s="59"/>
      <c r="D55" s="77"/>
      <c r="E55" s="59"/>
      <c r="F55" s="59"/>
      <c r="G55" s="59">
        <v>1</v>
      </c>
      <c r="H55" s="84"/>
      <c r="I55" s="59"/>
      <c r="J55" s="59"/>
      <c r="K55" s="59">
        <v>1</v>
      </c>
      <c r="L55" s="82">
        <v>25</v>
      </c>
      <c r="M55" s="59">
        <f>K55+I55+G55+E55+C55</f>
        <v>2</v>
      </c>
    </row>
    <row r="56" spans="1:24" ht="15.75" x14ac:dyDescent="0.25">
      <c r="A56" s="56">
        <v>10</v>
      </c>
      <c r="B56" s="58" t="s">
        <v>75</v>
      </c>
      <c r="C56" s="59"/>
      <c r="D56" s="59"/>
      <c r="E56" s="59">
        <v>1</v>
      </c>
      <c r="F56" s="59">
        <v>25</v>
      </c>
      <c r="G56" s="59"/>
      <c r="H56" s="59"/>
      <c r="I56" s="59"/>
      <c r="J56" s="59"/>
      <c r="K56" s="59">
        <v>1</v>
      </c>
      <c r="L56" s="84"/>
      <c r="M56" s="59">
        <f>K56+I56+G56+E56+C56</f>
        <v>2</v>
      </c>
    </row>
    <row r="57" spans="1:24" ht="15.75" x14ac:dyDescent="0.25">
      <c r="A57" s="56">
        <v>11</v>
      </c>
      <c r="B57" s="58" t="s">
        <v>66</v>
      </c>
      <c r="C57" s="59"/>
      <c r="D57" s="59"/>
      <c r="E57" s="59">
        <f>SUM(E48:E56)</f>
        <v>4</v>
      </c>
      <c r="F57" s="59"/>
      <c r="G57" s="59">
        <f>SUM(G49:G56)</f>
        <v>4</v>
      </c>
      <c r="H57" s="59"/>
      <c r="I57" s="59"/>
      <c r="J57" s="59"/>
      <c r="K57" s="59">
        <f>SUM(K52:K56)</f>
        <v>2</v>
      </c>
      <c r="L57" s="59"/>
      <c r="M57" s="59">
        <f>K57+I57+G57+E57+C57</f>
        <v>10</v>
      </c>
    </row>
    <row r="58" spans="1:24" ht="15.75" x14ac:dyDescent="0.25">
      <c r="A58" s="60"/>
      <c r="B58" s="61" t="s">
        <v>83</v>
      </c>
      <c r="C58" s="60"/>
      <c r="D58" s="60" t="s">
        <v>84</v>
      </c>
      <c r="E58" s="60"/>
      <c r="F58" s="62"/>
      <c r="G58" s="62"/>
      <c r="H58" s="63"/>
      <c r="I58" s="62"/>
      <c r="J58" s="64"/>
      <c r="K58" s="64"/>
      <c r="L58" s="63"/>
      <c r="M58" s="62"/>
    </row>
  </sheetData>
  <mergeCells count="19">
    <mergeCell ref="E1:N3"/>
    <mergeCell ref="X12:X13"/>
    <mergeCell ref="A44:A45"/>
    <mergeCell ref="B44:B45"/>
    <mergeCell ref="C44:M44"/>
    <mergeCell ref="B31:V31"/>
    <mergeCell ref="B28:V28"/>
    <mergeCell ref="B26:V26"/>
    <mergeCell ref="B18:V18"/>
    <mergeCell ref="B5:W5"/>
    <mergeCell ref="X15:X16"/>
    <mergeCell ref="X19:X20"/>
    <mergeCell ref="B9:V9"/>
    <mergeCell ref="B14:V14"/>
    <mergeCell ref="F48:F50"/>
    <mergeCell ref="L55:L56"/>
    <mergeCell ref="H52:H55"/>
    <mergeCell ref="B51:M51"/>
    <mergeCell ref="B47:M4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user</cp:lastModifiedBy>
  <cp:lastPrinted>2014-03-31T07:30:07Z</cp:lastPrinted>
  <dcterms:created xsi:type="dcterms:W3CDTF">2012-03-14T06:49:27Z</dcterms:created>
  <dcterms:modified xsi:type="dcterms:W3CDTF">2014-03-31T07:31:17Z</dcterms:modified>
</cp:coreProperties>
</file>