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-105" yWindow="-105" windowWidth="29040" windowHeight="16440" tabRatio="726"/>
  </bookViews>
  <sheets>
    <sheet name="pajamos" sheetId="8" r:id="rId1"/>
  </sheets>
  <definedNames>
    <definedName name="_xlnm.Print_Area" localSheetId="0">pajamos!$A$1:$C$48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9" i="8" l="1"/>
  <c r="C44" i="8" l="1"/>
  <c r="C25" i="8" l="1"/>
  <c r="C35" i="8" l="1"/>
  <c r="C18" i="8" l="1"/>
  <c r="C13" i="8" l="1"/>
  <c r="C22" i="8" s="1"/>
  <c r="C38" i="8" l="1"/>
  <c r="C45" i="8" s="1"/>
  <c r="C48" i="8" s="1"/>
</calcChain>
</file>

<file path=xl/sharedStrings.xml><?xml version="1.0" encoding="utf-8"?>
<sst xmlns="http://schemas.openxmlformats.org/spreadsheetml/2006/main" count="87" uniqueCount="86">
  <si>
    <t>1.</t>
  </si>
  <si>
    <t>2.</t>
  </si>
  <si>
    <t>3.</t>
  </si>
  <si>
    <t>5.</t>
  </si>
  <si>
    <t>Eil. Nr.</t>
  </si>
  <si>
    <t>Pajamų pavadinimas</t>
  </si>
  <si>
    <t>Savivaldybės aplinkos apsaugos rėmimo programos pajamos, iš jų:</t>
  </si>
  <si>
    <t>už komunalinių atliekų tvarkymą</t>
  </si>
  <si>
    <t>Vietinės rinkliavos, iš jų:</t>
  </si>
  <si>
    <t>7.</t>
  </si>
  <si>
    <t>9.</t>
  </si>
  <si>
    <t>12.</t>
  </si>
  <si>
    <t>13.</t>
  </si>
  <si>
    <t>Mokestis už medžiojamų gyvūnų išteklius</t>
  </si>
  <si>
    <t>Kiti mokesčiai už valstybinius gamtos išteklius</t>
  </si>
  <si>
    <t xml:space="preserve">Mokestis už aplinkos teršimą </t>
  </si>
  <si>
    <t>8.</t>
  </si>
  <si>
    <t>10.</t>
  </si>
  <si>
    <t>11.</t>
  </si>
  <si>
    <t>Turto mokesčiai ir nuomos pajamos, iš jų:</t>
  </si>
  <si>
    <t>Kiti mokesčiai ir pajamos, iš jų:</t>
  </si>
  <si>
    <t>Savivaldybės biudžetinių įstaigų pajamos, iš jų:</t>
  </si>
  <si>
    <t>19.</t>
  </si>
  <si>
    <t>20.</t>
  </si>
  <si>
    <t>Angliavandenilių išteklių mokestis</t>
  </si>
  <si>
    <t>Materialiojo ir nematerialiojo turto realizavimo pajamos, iš jų:</t>
  </si>
  <si>
    <t>17.</t>
  </si>
  <si>
    <t>18.</t>
  </si>
  <si>
    <t xml:space="preserve"> </t>
  </si>
  <si>
    <t>Skolintos lėšos investiciniams projektams finansuoti</t>
  </si>
  <si>
    <t>Gyventojų pajamų mokestis</t>
  </si>
  <si>
    <t>3.1.</t>
  </si>
  <si>
    <t>3.2.</t>
  </si>
  <si>
    <t>6.</t>
  </si>
  <si>
    <t>6.1.</t>
  </si>
  <si>
    <t>7.1.</t>
  </si>
  <si>
    <t>7.2.</t>
  </si>
  <si>
    <t>7.3.</t>
  </si>
  <si>
    <t>Žemės realizavimo pajamos</t>
  </si>
  <si>
    <t xml:space="preserve">Nuomos mokestis už valstybinę žemę </t>
  </si>
  <si>
    <t>Valstybės rinkliava</t>
  </si>
  <si>
    <t>Kitos ilgalaikio turto realizavimo pajamos</t>
  </si>
  <si>
    <t>Kitos neišvardintos pajamos</t>
  </si>
  <si>
    <t>15.</t>
  </si>
  <si>
    <t>4.</t>
  </si>
  <si>
    <t>Įmokos už išlaikymą švietimo, socialinės apsaugos ir kitose įstaigose</t>
  </si>
  <si>
    <t>Nekilnojamojo turto mokestis</t>
  </si>
  <si>
    <t>Speciali tikslinė dotacija ugdymo reikmėms finansuoti</t>
  </si>
  <si>
    <t>Pajamos iš baudų, konfiskuoto turto ir kitų netesybų</t>
  </si>
  <si>
    <t>16.</t>
  </si>
  <si>
    <t>3.3.</t>
  </si>
  <si>
    <t>14.</t>
  </si>
  <si>
    <t>3.4.</t>
  </si>
  <si>
    <t>4.1.</t>
  </si>
  <si>
    <t>4.2.</t>
  </si>
  <si>
    <t>4.3.</t>
  </si>
  <si>
    <t>8.1.</t>
  </si>
  <si>
    <t>8.2.</t>
  </si>
  <si>
    <t>8.3.</t>
  </si>
  <si>
    <t>10.1.</t>
  </si>
  <si>
    <t>10.2.</t>
  </si>
  <si>
    <t>21.</t>
  </si>
  <si>
    <t>Kelių priežiūros ir plėtros programos finansavimo lėšos</t>
  </si>
  <si>
    <t>Iš viso, Eur</t>
  </si>
  <si>
    <t>Žemės mokestis</t>
  </si>
  <si>
    <t>Paveldimo turto mokestis</t>
  </si>
  <si>
    <t>Gyventojų pajamų mokestis už pajamas, gautas iš veiklos turint verslo liudijimą</t>
  </si>
  <si>
    <t>Iš viso prognozuojamos pajamos (1+2+3+4)</t>
  </si>
  <si>
    <t>Pajamos už ilgalaikio ir trumpalaikio materialiojo turto nuomą</t>
  </si>
  <si>
    <t xml:space="preserve">Pajamos už prekes ir paslaugas </t>
  </si>
  <si>
    <t xml:space="preserve">Pajamos savarankiškoms funkcijoms vykdyti (5+6+7+8+9+10) </t>
  </si>
  <si>
    <t>Speciali tikslinė dotacija valstybinėms (perduotoms savivaldybėms) funkcijoms vykdyti</t>
  </si>
  <si>
    <t>Valstybės biudžeto dotacijos nuosavų lėšų daliai finansuoti ir kitos valstybės biudžeto lėšos</t>
  </si>
  <si>
    <t>Europos Sąjungos finansinės paramos lėšos (įskaitant kompensuojamas Europos Sąjungos finansinės paramos lėšas)</t>
  </si>
  <si>
    <t>Metų pradžios apyvartinių lėšų likutis</t>
  </si>
  <si>
    <t>IŠ VISO 2025 M. PAJAMŲ (11+17)</t>
  </si>
  <si>
    <t>Iš viso (18+19+20)</t>
  </si>
  <si>
    <t>Dotacijos (12+13+14+15+16)</t>
  </si>
  <si>
    <t>Kretingos rajono savivaldybės 2025 m. biudžeto pajamos</t>
  </si>
  <si>
    <t xml:space="preserve">                                                  Kretingos rajono savivaldybės tarybos </t>
  </si>
  <si>
    <t xml:space="preserve">                                                           2025 m. vasario 20  d. sprendimu Nr. T2-34</t>
  </si>
  <si>
    <t xml:space="preserve">                                                   (Kretingos rajono savivaldybės tarybos</t>
  </si>
  <si>
    <t>8.4.</t>
  </si>
  <si>
    <t xml:space="preserve">                                                                                       1 priedas</t>
  </si>
  <si>
    <t xml:space="preserve">               PATVIRTINTA</t>
  </si>
  <si>
    <t xml:space="preserve">                                                                          2025 m. spalio   d. sprendimo Nr. T2-    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</si>
</sst>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0"/>
      <name val="Arial"/>
      <charset val="186"/>
    </font>
    <font>
      <sz val="8"/>
      <name val="Arial"/>
      <family val="2"/>
      <charset val="186"/>
    </font>
    <font>
      <sz val="11"/>
      <name val="Times New Roman"/>
      <family val="1"/>
      <charset val="186"/>
    </font>
    <font>
      <b/>
      <sz val="14"/>
      <name val="Times New Roman"/>
      <family val="1"/>
      <charset val="186"/>
    </font>
    <font>
      <sz val="9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49" fontId="2" fillId="0" borderId="0" xfId="0" applyNumberFormat="1" applyFont="1" applyAlignment="1">
      <alignment horizontal="left"/>
    </xf>
    <xf numFmtId="0" fontId="2" fillId="0" borderId="0" xfId="0" applyFont="1" applyAlignment="1">
      <alignment horizontal="center" wrapText="1"/>
    </xf>
    <xf numFmtId="49" fontId="2" fillId="0" borderId="0" xfId="0" applyNumberFormat="1" applyFont="1" applyAlignment="1">
      <alignment horizontal="left" wrapText="1"/>
    </xf>
    <xf numFmtId="0" fontId="3" fillId="0" borderId="0" xfId="0" applyFont="1" applyAlignment="1">
      <alignment horizontal="left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right" wrapText="1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/>
    </xf>
    <xf numFmtId="164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top" wrapText="1"/>
    </xf>
    <xf numFmtId="49" fontId="2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2" fillId="2" borderId="0" xfId="0" applyFont="1" applyFill="1" applyAlignment="1">
      <alignment vertical="top" wrapText="1"/>
    </xf>
    <xf numFmtId="49" fontId="2" fillId="2" borderId="1" xfId="0" applyNumberFormat="1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left" vertical="top" wrapText="1"/>
    </xf>
    <xf numFmtId="3" fontId="2" fillId="0" borderId="1" xfId="0" applyNumberFormat="1" applyFont="1" applyBorder="1" applyAlignment="1">
      <alignment horizontal="center" vertical="top" wrapText="1"/>
    </xf>
    <xf numFmtId="3" fontId="2" fillId="2" borderId="1" xfId="0" applyNumberFormat="1" applyFont="1" applyFill="1" applyBorder="1" applyAlignment="1">
      <alignment horizontal="center" vertical="top" wrapText="1"/>
    </xf>
    <xf numFmtId="3" fontId="5" fillId="2" borderId="1" xfId="0" applyNumberFormat="1" applyFont="1" applyFill="1" applyBorder="1" applyAlignment="1">
      <alignment horizontal="center" vertical="top" wrapText="1"/>
    </xf>
    <xf numFmtId="3" fontId="5" fillId="0" borderId="1" xfId="0" applyNumberFormat="1" applyFont="1" applyBorder="1" applyAlignment="1">
      <alignment horizontal="center" vertical="top" wrapText="1"/>
    </xf>
    <xf numFmtId="0" fontId="7" fillId="0" borderId="1" xfId="0" applyFont="1" applyBorder="1" applyAlignment="1">
      <alignment horizontal="left" vertical="top" wrapText="1"/>
    </xf>
    <xf numFmtId="3" fontId="7" fillId="0" borderId="1" xfId="0" applyNumberFormat="1" applyFont="1" applyBorder="1" applyAlignment="1">
      <alignment horizontal="center" vertical="top" wrapText="1"/>
    </xf>
    <xf numFmtId="164" fontId="2" fillId="0" borderId="0" xfId="0" applyNumberFormat="1" applyFont="1" applyAlignment="1">
      <alignment vertical="center"/>
    </xf>
    <xf numFmtId="0" fontId="6" fillId="0" borderId="0" xfId="0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164" fontId="2" fillId="0" borderId="0" xfId="0" applyNumberFormat="1" applyFont="1" applyAlignment="1">
      <alignment horizontal="center" vertic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2"/>
  <sheetViews>
    <sheetView tabSelected="1" zoomScaleNormal="100" workbookViewId="0">
      <selection activeCell="J41" sqref="J41"/>
    </sheetView>
  </sheetViews>
  <sheetFormatPr defaultColWidth="9.140625" defaultRowHeight="15" x14ac:dyDescent="0.25"/>
  <cols>
    <col min="1" max="1" width="5" style="3" customWidth="1"/>
    <col min="2" max="2" width="65.7109375" style="1" customWidth="1"/>
    <col min="3" max="3" width="27.28515625" style="4" customWidth="1"/>
    <col min="4" max="16384" width="9.140625" style="1"/>
  </cols>
  <sheetData>
    <row r="1" spans="1:4" s="11" customFormat="1" x14ac:dyDescent="0.2">
      <c r="A1" s="10"/>
      <c r="B1" s="28" t="s">
        <v>84</v>
      </c>
      <c r="C1" s="28"/>
    </row>
    <row r="2" spans="1:4" s="11" customFormat="1" x14ac:dyDescent="0.2">
      <c r="A2" s="10"/>
      <c r="B2" s="28" t="s">
        <v>79</v>
      </c>
      <c r="C2" s="28"/>
    </row>
    <row r="3" spans="1:4" s="11" customFormat="1" x14ac:dyDescent="0.2">
      <c r="A3" s="10"/>
      <c r="B3" s="28" t="s">
        <v>80</v>
      </c>
      <c r="C3" s="28"/>
    </row>
    <row r="4" spans="1:4" s="11" customFormat="1" x14ac:dyDescent="0.2">
      <c r="A4" s="10"/>
      <c r="B4" s="12" t="s">
        <v>83</v>
      </c>
      <c r="C4" s="12"/>
    </row>
    <row r="5" spans="1:4" s="11" customFormat="1" x14ac:dyDescent="0.2">
      <c r="A5" s="10"/>
      <c r="B5" s="30" t="s">
        <v>81</v>
      </c>
      <c r="C5" s="30"/>
      <c r="D5" s="26"/>
    </row>
    <row r="6" spans="1:4" s="11" customFormat="1" ht="16.5" customHeight="1" x14ac:dyDescent="0.25">
      <c r="A6" s="10"/>
      <c r="B6" s="29" t="s">
        <v>85</v>
      </c>
      <c r="C6" s="29"/>
      <c r="D6" s="2"/>
    </row>
    <row r="7" spans="1:4" s="11" customFormat="1" x14ac:dyDescent="0.2">
      <c r="A7" s="10"/>
      <c r="B7" s="12"/>
      <c r="C7" s="12"/>
    </row>
    <row r="8" spans="1:4" ht="16.5" customHeight="1" x14ac:dyDescent="0.25">
      <c r="A8" s="27" t="s">
        <v>78</v>
      </c>
      <c r="B8" s="27"/>
      <c r="C8" s="27"/>
    </row>
    <row r="9" spans="1:4" ht="17.25" customHeight="1" x14ac:dyDescent="0.3">
      <c r="B9" s="6"/>
      <c r="C9" s="9"/>
    </row>
    <row r="10" spans="1:4" ht="26.45" customHeight="1" x14ac:dyDescent="0.25">
      <c r="A10" s="7" t="s">
        <v>4</v>
      </c>
      <c r="B10" s="8" t="s">
        <v>5</v>
      </c>
      <c r="C10" s="8" t="s">
        <v>63</v>
      </c>
    </row>
    <row r="11" spans="1:4" s="13" customFormat="1" x14ac:dyDescent="0.2">
      <c r="A11" s="14" t="s">
        <v>0</v>
      </c>
      <c r="B11" s="15" t="s">
        <v>30</v>
      </c>
      <c r="C11" s="20">
        <v>41059000</v>
      </c>
    </row>
    <row r="12" spans="1:4" s="13" customFormat="1" ht="30" x14ac:dyDescent="0.2">
      <c r="A12" s="14" t="s">
        <v>1</v>
      </c>
      <c r="B12" s="15" t="s">
        <v>66</v>
      </c>
      <c r="C12" s="20">
        <v>45000</v>
      </c>
    </row>
    <row r="13" spans="1:4" s="13" customFormat="1" x14ac:dyDescent="0.2">
      <c r="A13" s="14" t="s">
        <v>2</v>
      </c>
      <c r="B13" s="15" t="s">
        <v>19</v>
      </c>
      <c r="C13" s="20">
        <f>C14+C15+C16+C17</f>
        <v>2290000</v>
      </c>
    </row>
    <row r="14" spans="1:4" s="13" customFormat="1" x14ac:dyDescent="0.2">
      <c r="A14" s="14" t="s">
        <v>31</v>
      </c>
      <c r="B14" s="15" t="s">
        <v>64</v>
      </c>
      <c r="C14" s="20">
        <v>830000</v>
      </c>
    </row>
    <row r="15" spans="1:4" s="13" customFormat="1" x14ac:dyDescent="0.2">
      <c r="A15" s="14" t="s">
        <v>32</v>
      </c>
      <c r="B15" s="15" t="s">
        <v>65</v>
      </c>
      <c r="C15" s="20">
        <v>10000</v>
      </c>
    </row>
    <row r="16" spans="1:4" s="13" customFormat="1" x14ac:dyDescent="0.2">
      <c r="A16" s="14" t="s">
        <v>50</v>
      </c>
      <c r="B16" s="15" t="s">
        <v>46</v>
      </c>
      <c r="C16" s="20">
        <v>1300000</v>
      </c>
    </row>
    <row r="17" spans="1:3" s="13" customFormat="1" x14ac:dyDescent="0.2">
      <c r="A17" s="14" t="s">
        <v>52</v>
      </c>
      <c r="B17" s="15" t="s">
        <v>39</v>
      </c>
      <c r="C17" s="20">
        <v>150000</v>
      </c>
    </row>
    <row r="18" spans="1:3" s="13" customFormat="1" x14ac:dyDescent="0.2">
      <c r="A18" s="14" t="s">
        <v>44</v>
      </c>
      <c r="B18" s="15" t="s">
        <v>20</v>
      </c>
      <c r="C18" s="20">
        <f>C19+C20+C21</f>
        <v>110000</v>
      </c>
    </row>
    <row r="19" spans="1:3" s="13" customFormat="1" x14ac:dyDescent="0.2">
      <c r="A19" s="14" t="s">
        <v>53</v>
      </c>
      <c r="B19" s="15" t="s">
        <v>40</v>
      </c>
      <c r="C19" s="20">
        <v>50000</v>
      </c>
    </row>
    <row r="20" spans="1:3" s="13" customFormat="1" x14ac:dyDescent="0.2">
      <c r="A20" s="14" t="s">
        <v>54</v>
      </c>
      <c r="B20" s="15" t="s">
        <v>48</v>
      </c>
      <c r="C20" s="20">
        <v>40000</v>
      </c>
    </row>
    <row r="21" spans="1:3" s="13" customFormat="1" x14ac:dyDescent="0.2">
      <c r="A21" s="14" t="s">
        <v>55</v>
      </c>
      <c r="B21" s="15" t="s">
        <v>42</v>
      </c>
      <c r="C21" s="20">
        <v>20000</v>
      </c>
    </row>
    <row r="22" spans="1:3" s="13" customFormat="1" x14ac:dyDescent="0.2">
      <c r="A22" s="14" t="s">
        <v>3</v>
      </c>
      <c r="B22" s="15" t="s">
        <v>67</v>
      </c>
      <c r="C22" s="20">
        <f>C11+C12+C13+C18</f>
        <v>43504000</v>
      </c>
    </row>
    <row r="23" spans="1:3" s="13" customFormat="1" x14ac:dyDescent="0.2">
      <c r="A23" s="14" t="s">
        <v>33</v>
      </c>
      <c r="B23" s="15" t="s">
        <v>8</v>
      </c>
      <c r="C23" s="20">
        <v>2230000</v>
      </c>
    </row>
    <row r="24" spans="1:3" s="13" customFormat="1" x14ac:dyDescent="0.2">
      <c r="A24" s="16" t="s">
        <v>34</v>
      </c>
      <c r="B24" s="15" t="s">
        <v>7</v>
      </c>
      <c r="C24" s="20">
        <v>2200000</v>
      </c>
    </row>
    <row r="25" spans="1:3" s="13" customFormat="1" x14ac:dyDescent="0.2">
      <c r="A25" s="14" t="s">
        <v>9</v>
      </c>
      <c r="B25" s="15" t="s">
        <v>21</v>
      </c>
      <c r="C25" s="21">
        <f>C26+C27+C28</f>
        <v>2094800</v>
      </c>
    </row>
    <row r="26" spans="1:3" s="13" customFormat="1" x14ac:dyDescent="0.2">
      <c r="A26" s="16" t="s">
        <v>35</v>
      </c>
      <c r="B26" s="15" t="s">
        <v>68</v>
      </c>
      <c r="C26" s="20">
        <v>225500</v>
      </c>
    </row>
    <row r="27" spans="1:3" s="13" customFormat="1" x14ac:dyDescent="0.2">
      <c r="A27" s="16" t="s">
        <v>36</v>
      </c>
      <c r="B27" s="15" t="s">
        <v>45</v>
      </c>
      <c r="C27" s="20">
        <v>761300</v>
      </c>
    </row>
    <row r="28" spans="1:3" s="13" customFormat="1" x14ac:dyDescent="0.2">
      <c r="A28" s="16" t="s">
        <v>37</v>
      </c>
      <c r="B28" s="15" t="s">
        <v>69</v>
      </c>
      <c r="C28" s="20">
        <v>1108000</v>
      </c>
    </row>
    <row r="29" spans="1:3" s="13" customFormat="1" x14ac:dyDescent="0.2">
      <c r="A29" s="14" t="s">
        <v>16</v>
      </c>
      <c r="B29" s="15" t="s">
        <v>6</v>
      </c>
      <c r="C29" s="20">
        <f>C30+C31+C32+C33</f>
        <v>152907</v>
      </c>
    </row>
    <row r="30" spans="1:3" s="13" customFormat="1" x14ac:dyDescent="0.2">
      <c r="A30" s="14" t="s">
        <v>56</v>
      </c>
      <c r="B30" s="15" t="s">
        <v>15</v>
      </c>
      <c r="C30" s="20">
        <v>92000</v>
      </c>
    </row>
    <row r="31" spans="1:3" s="13" customFormat="1" x14ac:dyDescent="0.2">
      <c r="A31" s="14" t="s">
        <v>57</v>
      </c>
      <c r="B31" s="15" t="s">
        <v>14</v>
      </c>
      <c r="C31" s="20">
        <v>30000</v>
      </c>
    </row>
    <row r="32" spans="1:3" s="13" customFormat="1" x14ac:dyDescent="0.2">
      <c r="A32" s="14" t="s">
        <v>58</v>
      </c>
      <c r="B32" s="15" t="s">
        <v>13</v>
      </c>
      <c r="C32" s="20">
        <v>30000</v>
      </c>
    </row>
    <row r="33" spans="1:4" s="13" customFormat="1" x14ac:dyDescent="0.2">
      <c r="A33" s="14" t="s">
        <v>82</v>
      </c>
      <c r="B33" s="15" t="s">
        <v>42</v>
      </c>
      <c r="C33" s="20">
        <v>907</v>
      </c>
    </row>
    <row r="34" spans="1:4" s="13" customFormat="1" x14ac:dyDescent="0.2">
      <c r="A34" s="14" t="s">
        <v>10</v>
      </c>
      <c r="B34" s="15" t="s">
        <v>24</v>
      </c>
      <c r="C34" s="20">
        <v>79000</v>
      </c>
    </row>
    <row r="35" spans="1:4" s="13" customFormat="1" x14ac:dyDescent="0.2">
      <c r="A35" s="14" t="s">
        <v>17</v>
      </c>
      <c r="B35" s="15" t="s">
        <v>25</v>
      </c>
      <c r="C35" s="20">
        <f>C36+C37</f>
        <v>226000</v>
      </c>
    </row>
    <row r="36" spans="1:4" s="13" customFormat="1" ht="13.9" customHeight="1" x14ac:dyDescent="0.2">
      <c r="A36" s="14" t="s">
        <v>59</v>
      </c>
      <c r="B36" s="15" t="s">
        <v>38</v>
      </c>
      <c r="C36" s="20">
        <v>126000</v>
      </c>
    </row>
    <row r="37" spans="1:4" s="13" customFormat="1" ht="13.9" customHeight="1" x14ac:dyDescent="0.2">
      <c r="A37" s="14" t="s">
        <v>60</v>
      </c>
      <c r="B37" s="15" t="s">
        <v>41</v>
      </c>
      <c r="C37" s="20">
        <v>100000</v>
      </c>
    </row>
    <row r="38" spans="1:4" s="13" customFormat="1" x14ac:dyDescent="0.2">
      <c r="A38" s="14" t="s">
        <v>18</v>
      </c>
      <c r="B38" s="15" t="s">
        <v>70</v>
      </c>
      <c r="C38" s="21">
        <f>C22+C23+C25+C29+C34+C35</f>
        <v>48286707</v>
      </c>
    </row>
    <row r="39" spans="1:4" s="13" customFormat="1" ht="30" x14ac:dyDescent="0.2">
      <c r="A39" s="14" t="s">
        <v>11</v>
      </c>
      <c r="B39" s="15" t="s">
        <v>71</v>
      </c>
      <c r="C39" s="22">
        <v>4971597</v>
      </c>
      <c r="D39" s="17"/>
    </row>
    <row r="40" spans="1:4" s="13" customFormat="1" x14ac:dyDescent="0.2">
      <c r="A40" s="14" t="s">
        <v>12</v>
      </c>
      <c r="B40" s="15" t="s">
        <v>47</v>
      </c>
      <c r="C40" s="23">
        <v>21593899</v>
      </c>
    </row>
    <row r="41" spans="1:4" s="13" customFormat="1" ht="30" x14ac:dyDescent="0.2">
      <c r="A41" s="18" t="s">
        <v>51</v>
      </c>
      <c r="B41" s="19" t="s">
        <v>72</v>
      </c>
      <c r="C41" s="23">
        <v>2373224</v>
      </c>
    </row>
    <row r="42" spans="1:4" s="13" customFormat="1" x14ac:dyDescent="0.2">
      <c r="A42" s="14" t="s">
        <v>43</v>
      </c>
      <c r="B42" s="15" t="s">
        <v>62</v>
      </c>
      <c r="C42" s="21">
        <v>2390900</v>
      </c>
    </row>
    <row r="43" spans="1:4" s="13" customFormat="1" ht="30" x14ac:dyDescent="0.2">
      <c r="A43" s="14" t="s">
        <v>49</v>
      </c>
      <c r="B43" s="15" t="s">
        <v>73</v>
      </c>
      <c r="C43" s="21">
        <v>3452429</v>
      </c>
    </row>
    <row r="44" spans="1:4" s="13" customFormat="1" x14ac:dyDescent="0.2">
      <c r="A44" s="14" t="s">
        <v>26</v>
      </c>
      <c r="B44" s="15" t="s">
        <v>77</v>
      </c>
      <c r="C44" s="20">
        <f>C39+C40+C41+C42+C43</f>
        <v>34782049</v>
      </c>
    </row>
    <row r="45" spans="1:4" s="13" customFormat="1" x14ac:dyDescent="0.2">
      <c r="A45" s="14" t="s">
        <v>27</v>
      </c>
      <c r="B45" s="15" t="s">
        <v>75</v>
      </c>
      <c r="C45" s="21">
        <f>C38+C44</f>
        <v>83068756</v>
      </c>
    </row>
    <row r="46" spans="1:4" s="13" customFormat="1" x14ac:dyDescent="0.2">
      <c r="A46" s="14" t="s">
        <v>22</v>
      </c>
      <c r="B46" s="15" t="s">
        <v>29</v>
      </c>
      <c r="C46" s="20">
        <v>1760000</v>
      </c>
    </row>
    <row r="47" spans="1:4" s="13" customFormat="1" x14ac:dyDescent="0.2">
      <c r="A47" s="14" t="s">
        <v>23</v>
      </c>
      <c r="B47" s="15" t="s">
        <v>74</v>
      </c>
      <c r="C47" s="20">
        <v>4756888</v>
      </c>
    </row>
    <row r="48" spans="1:4" s="13" customFormat="1" x14ac:dyDescent="0.2">
      <c r="A48" s="14" t="s">
        <v>61</v>
      </c>
      <c r="B48" s="24" t="s">
        <v>76</v>
      </c>
      <c r="C48" s="25">
        <f>C45+C46+C47</f>
        <v>89585644</v>
      </c>
    </row>
    <row r="49" spans="1:3" s="2" customFormat="1" ht="16.5" customHeight="1" x14ac:dyDescent="0.25">
      <c r="A49" s="5"/>
      <c r="C49" s="4"/>
    </row>
    <row r="50" spans="1:3" s="2" customFormat="1" ht="15" customHeight="1" x14ac:dyDescent="0.25">
      <c r="A50" s="3"/>
      <c r="B50" s="1"/>
      <c r="C50" s="4"/>
    </row>
    <row r="52" spans="1:3" x14ac:dyDescent="0.25">
      <c r="C52" s="4" t="s">
        <v>28</v>
      </c>
    </row>
  </sheetData>
  <mergeCells count="6">
    <mergeCell ref="A8:C8"/>
    <mergeCell ref="B1:C1"/>
    <mergeCell ref="B2:C2"/>
    <mergeCell ref="B6:C6"/>
    <mergeCell ref="B5:C5"/>
    <mergeCell ref="B3:C3"/>
  </mergeCells>
  <phoneticPr fontId="1" type="noConversion"/>
  <pageMargins left="0.74803149606299213" right="0.15748031496062992" top="0.23622047244094491" bottom="0.23622047244094491" header="0.94488188976377963" footer="0.11811023622047245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Įvardinti diapazonai</vt:lpstr>
      </vt:variant>
      <vt:variant>
        <vt:i4>1</vt:i4>
      </vt:variant>
    </vt:vector>
  </HeadingPairs>
  <TitlesOfParts>
    <vt:vector size="2" baseType="lpstr">
      <vt:lpstr>pajamos</vt:lpstr>
      <vt:lpstr>pajamos!Print_Area</vt:lpstr>
    </vt:vector>
  </TitlesOfParts>
  <Company>KRS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Regina</dc:creator>
  <cp:lastModifiedBy>Edita Samalienė</cp:lastModifiedBy>
  <cp:lastPrinted>2025-06-11T07:03:14Z</cp:lastPrinted>
  <dcterms:created xsi:type="dcterms:W3CDTF">2007-01-11T09:45:58Z</dcterms:created>
  <dcterms:modified xsi:type="dcterms:W3CDTF">2025-10-17T06:49:37Z</dcterms:modified>
</cp:coreProperties>
</file>