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user\Documents\TARYBOS_SPRENDIMAI\2025-2026\Komplektai_rugpjutis\"/>
    </mc:Choice>
  </mc:AlternateContent>
  <xr:revisionPtr revIDLastSave="0" documentId="13_ncr:1_{85D22BF7-87E9-49C2-A6E8-9F1122CD6012}" xr6:coauthVersionLast="47" xr6:coauthVersionMax="47" xr10:uidLastSave="{00000000-0000-0000-0000-000000000000}"/>
  <bookViews>
    <workbookView xWindow="28680" yWindow="-120" windowWidth="29040" windowHeight="15840" xr2:uid="{5D4A1836-896D-4D0B-84F8-BA664EF1AEF8}"/>
  </bookViews>
  <sheets>
    <sheet name="Lapas1 (2)" sheetId="2" r:id="rId1"/>
  </sheets>
  <definedNames>
    <definedName name="_Hlk20232190" localSheetId="0">'Lapas1 (2)'!#REF!</definedName>
    <definedName name="_Hlk526156287" localSheetId="0">'Lapas1 (2)'!#REF!</definedName>
    <definedName name="_xlnm.Print_Titles" localSheetId="0">'Lapas1 (2)'!$5:$7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57" i="2" l="1"/>
  <c r="O49" i="2"/>
  <c r="T59" i="2" l="1"/>
  <c r="S51" i="2"/>
  <c r="T58" i="2"/>
  <c r="I58" i="2"/>
  <c r="H58" i="2"/>
  <c r="G58" i="2"/>
  <c r="F58" i="2"/>
  <c r="T57" i="2"/>
  <c r="T56" i="2"/>
  <c r="S56" i="2"/>
  <c r="T55" i="2"/>
  <c r="I55" i="2"/>
  <c r="H55" i="2"/>
  <c r="G55" i="2"/>
  <c r="F55" i="2"/>
  <c r="T54" i="2"/>
  <c r="S54" i="2"/>
  <c r="T53" i="2"/>
  <c r="S53" i="2"/>
  <c r="T52" i="2"/>
  <c r="M52" i="2"/>
  <c r="L52" i="2"/>
  <c r="K52" i="2"/>
  <c r="J52" i="2"/>
  <c r="I52" i="2"/>
  <c r="H52" i="2"/>
  <c r="G52" i="2"/>
  <c r="F52" i="2"/>
  <c r="T51" i="2"/>
  <c r="T50" i="2"/>
  <c r="S50" i="2"/>
  <c r="T49" i="2"/>
  <c r="N49" i="2"/>
  <c r="M49" i="2"/>
  <c r="L49" i="2"/>
  <c r="K49" i="2"/>
  <c r="J49" i="2"/>
  <c r="I49" i="2"/>
  <c r="H49" i="2"/>
  <c r="G49" i="2"/>
  <c r="F49" i="2"/>
  <c r="T48" i="2"/>
  <c r="S48" i="2"/>
  <c r="T47" i="2"/>
  <c r="S47" i="2"/>
  <c r="T46" i="2"/>
  <c r="O46" i="2"/>
  <c r="N46" i="2"/>
  <c r="M46" i="2"/>
  <c r="L46" i="2"/>
  <c r="K46" i="2"/>
  <c r="J46" i="2"/>
  <c r="I46" i="2"/>
  <c r="H46" i="2"/>
  <c r="G46" i="2"/>
  <c r="F46" i="2"/>
  <c r="T45" i="2"/>
  <c r="S45" i="2"/>
  <c r="T44" i="2"/>
  <c r="S44" i="2"/>
  <c r="T43" i="2"/>
  <c r="S43" i="2"/>
  <c r="T42" i="2"/>
  <c r="S42" i="2"/>
  <c r="T41" i="2"/>
  <c r="S41" i="2"/>
  <c r="T40" i="2"/>
  <c r="I40" i="2"/>
  <c r="H40" i="2"/>
  <c r="G40" i="2"/>
  <c r="F40" i="2"/>
  <c r="T39" i="2"/>
  <c r="S39" i="2"/>
  <c r="T38" i="2"/>
  <c r="S38" i="2"/>
  <c r="T37" i="2"/>
  <c r="S37" i="2"/>
  <c r="T36" i="2"/>
  <c r="S36" i="2"/>
  <c r="T35" i="2"/>
  <c r="S35" i="2"/>
  <c r="T34" i="2"/>
  <c r="M34" i="2"/>
  <c r="L34" i="2"/>
  <c r="K34" i="2"/>
  <c r="J34" i="2"/>
  <c r="I34" i="2"/>
  <c r="H34" i="2"/>
  <c r="G34" i="2"/>
  <c r="F34" i="2"/>
  <c r="T33" i="2"/>
  <c r="S33" i="2"/>
  <c r="T32" i="2"/>
  <c r="S32" i="2"/>
  <c r="T31" i="2"/>
  <c r="M31" i="2"/>
  <c r="L31" i="2"/>
  <c r="K31" i="2"/>
  <c r="J31" i="2"/>
  <c r="I31" i="2"/>
  <c r="H31" i="2"/>
  <c r="G31" i="2"/>
  <c r="F31" i="2"/>
  <c r="T30" i="2"/>
  <c r="S30" i="2"/>
  <c r="T29" i="2"/>
  <c r="S29" i="2"/>
  <c r="T28" i="2"/>
  <c r="S28" i="2"/>
  <c r="T27" i="2"/>
  <c r="S27" i="2"/>
  <c r="T26" i="2"/>
  <c r="S26" i="2"/>
  <c r="T25" i="2"/>
  <c r="Q25" i="2"/>
  <c r="P25" i="2"/>
  <c r="O25" i="2"/>
  <c r="N25" i="2"/>
  <c r="M25" i="2"/>
  <c r="L25" i="2"/>
  <c r="K25" i="2"/>
  <c r="J25" i="2"/>
  <c r="I25" i="2"/>
  <c r="H25" i="2"/>
  <c r="G25" i="2"/>
  <c r="F25" i="2"/>
  <c r="S25" i="2" s="1"/>
  <c r="T24" i="2"/>
  <c r="S24" i="2"/>
  <c r="T23" i="2"/>
  <c r="S23" i="2"/>
  <c r="T22" i="2"/>
  <c r="S22" i="2"/>
  <c r="T21" i="2"/>
  <c r="S21" i="2"/>
  <c r="T20" i="2"/>
  <c r="S20" i="2"/>
  <c r="T19" i="2"/>
  <c r="Q19" i="2"/>
  <c r="P19" i="2"/>
  <c r="O19" i="2"/>
  <c r="N19" i="2"/>
  <c r="M19" i="2"/>
  <c r="L19" i="2"/>
  <c r="K19" i="2"/>
  <c r="J19" i="2"/>
  <c r="I19" i="2"/>
  <c r="H19" i="2"/>
  <c r="G19" i="2"/>
  <c r="F19" i="2"/>
  <c r="T18" i="2"/>
  <c r="S18" i="2"/>
  <c r="T17" i="2"/>
  <c r="S17" i="2"/>
  <c r="T16" i="2"/>
  <c r="S16" i="2"/>
  <c r="T15" i="2"/>
  <c r="S15" i="2"/>
  <c r="T14" i="2"/>
  <c r="S14" i="2"/>
  <c r="T13" i="2"/>
  <c r="Q13" i="2"/>
  <c r="P13" i="2"/>
  <c r="O13" i="2"/>
  <c r="N13" i="2"/>
  <c r="M13" i="2"/>
  <c r="L13" i="2"/>
  <c r="K13" i="2"/>
  <c r="J13" i="2"/>
  <c r="I13" i="2"/>
  <c r="H13" i="2"/>
  <c r="G13" i="2"/>
  <c r="F13" i="2"/>
  <c r="T12" i="2"/>
  <c r="S12" i="2"/>
  <c r="T11" i="2"/>
  <c r="S11" i="2"/>
  <c r="T10" i="2"/>
  <c r="Q10" i="2"/>
  <c r="P10" i="2"/>
  <c r="O10" i="2"/>
  <c r="N10" i="2"/>
  <c r="T9" i="2"/>
  <c r="S9" i="2"/>
  <c r="T8" i="2"/>
  <c r="S8" i="2"/>
  <c r="S59" i="2" l="1"/>
  <c r="T61" i="2"/>
  <c r="T60" i="2"/>
  <c r="S60" i="2"/>
  <c r="S34" i="2"/>
  <c r="S10" i="2"/>
  <c r="S19" i="2"/>
  <c r="S13" i="2"/>
  <c r="S31" i="2"/>
  <c r="S40" i="2"/>
  <c r="S49" i="2"/>
  <c r="S55" i="2"/>
  <c r="S46" i="2"/>
  <c r="S52" i="2"/>
  <c r="S58" i="2"/>
  <c r="S61" i="2" l="1"/>
</calcChain>
</file>

<file path=xl/sharedStrings.xml><?xml version="1.0" encoding="utf-8"?>
<sst xmlns="http://schemas.openxmlformats.org/spreadsheetml/2006/main" count="115" uniqueCount="63">
  <si>
    <t>Mokyklos pavadinimas</t>
  </si>
  <si>
    <t>Klasių (grupių) skaičius/ mokinių   skaičius</t>
  </si>
  <si>
    <t>Ikimokyklinis ugdymas</t>
  </si>
  <si>
    <t>Priešmokyklinis ugdymas</t>
  </si>
  <si>
    <t>1 klasė</t>
  </si>
  <si>
    <t>2 klasė</t>
  </si>
  <si>
    <t>3 klasė</t>
  </si>
  <si>
    <t>4 klasė</t>
  </si>
  <si>
    <t>5 klasė</t>
  </si>
  <si>
    <t>6 klasė</t>
  </si>
  <si>
    <t>7 klasė</t>
  </si>
  <si>
    <t>8 klasė</t>
  </si>
  <si>
    <t>9  (IG) klasė</t>
  </si>
  <si>
    <t>10 (IIG) klasė</t>
  </si>
  <si>
    <t>IIIG klasė</t>
  </si>
  <si>
    <t>IVG klasė</t>
  </si>
  <si>
    <t>Socialinių įgūdžių klasė</t>
  </si>
  <si>
    <t>Iš viso:</t>
  </si>
  <si>
    <t>Klasių/ mokinių</t>
  </si>
  <si>
    <t>Grupių/mokinių</t>
  </si>
  <si>
    <t>1.</t>
  </si>
  <si>
    <t>Kretingos Jurgio Pabrėžos universitetinė gimnazija</t>
  </si>
  <si>
    <t>k (g)</t>
  </si>
  <si>
    <t>Planuojamas mok. sk.</t>
  </si>
  <si>
    <t>Didžiausias  mok. sk.</t>
  </si>
  <si>
    <t>2.</t>
  </si>
  <si>
    <t>Kretingos rajono Darbėnų gimnazija</t>
  </si>
  <si>
    <t>2.1</t>
  </si>
  <si>
    <t>Grūšlaukės skyrius</t>
  </si>
  <si>
    <t>3.</t>
  </si>
  <si>
    <t>Kretingos rajono Salantų gimnazija</t>
  </si>
  <si>
    <t>3.1.</t>
  </si>
  <si>
    <t>Ikimokyklinio ugdymo skyrius „Rasa“</t>
  </si>
  <si>
    <t>4.</t>
  </si>
  <si>
    <t>Kretingos r. Vydmantų gimnazija</t>
  </si>
  <si>
    <t>4.1.</t>
  </si>
  <si>
    <t>5.</t>
  </si>
  <si>
    <t>Kretingos Marijono Daujoto progimnazija</t>
  </si>
  <si>
    <t>6.</t>
  </si>
  <si>
    <t>Kretingos Simono Daukanto progimnazija</t>
  </si>
  <si>
    <t>6.1.</t>
  </si>
  <si>
    <t>Rūdaičių skyrius</t>
  </si>
  <si>
    <t>7.</t>
  </si>
  <si>
    <t>Kretingos Marijos Tiškevičiūtės mokykla</t>
  </si>
  <si>
    <t>7.1.</t>
  </si>
  <si>
    <t>Kretingos Marijos Tiškevičiūtės mokyklos specialiojo ugdymo klasės</t>
  </si>
  <si>
    <t>8.</t>
  </si>
  <si>
    <t>Kretingos rajono Jokūbavo Aleksandro Stulginskio mokykla-daugiafunkcis centras</t>
  </si>
  <si>
    <t>9.</t>
  </si>
  <si>
    <t>Kretingos rajono Kartenos mokykla-daugiafunkcis centras</t>
  </si>
  <si>
    <t>10.</t>
  </si>
  <si>
    <t>Kretingos r. Kūlupėnų Motiejaus Valančiaus pagrindinė mokykla</t>
  </si>
  <si>
    <t>11.</t>
  </si>
  <si>
    <t>Kretingos mokykla-darželis „Žibutė“</t>
  </si>
  <si>
    <t>12.</t>
  </si>
  <si>
    <t>Kretingos rajono Kurmaičių pradinė mokykla</t>
  </si>
  <si>
    <t>k – klasių skaičius kiekviename sraute;</t>
  </si>
  <si>
    <t>g – priešmokyklinio ugdymo grupių skaičius;</t>
  </si>
  <si>
    <t>m – mokinių skaičius kiekvienos klasės sraute;</t>
  </si>
  <si>
    <t>G – gimnazijos klasės.</t>
  </si>
  <si>
    <t>Aiškinamojo rašto priedas</t>
  </si>
  <si>
    <t>KRETINGOS RAJONO SAVIVALDYBĖS BENDROJO UGDYMO MOKYKLŲ PLANUOJAMAS MOKINIŲ SKAIČIUS KIEKVIENOS KLASĖS SRAUTE IR KLASIŲ SKAIČIUS KIEKVIENAME SRAUTE, PLANUOJAMAS MOKINIŲ, UGDOMŲ PAGAL PRIEŠMOKYKLINIO UGDYMO PROGRAMĄ, SKAIČIUS IR PRIEŠMOKYKLINIO UGDYMO GRUPIŲ SKAIČIUS 2025–2026 MOKSLO METAIS</t>
  </si>
  <si>
    <t>Ikimokyklinio ugdymo skyrius "Pasagėlė"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</si>
</sst>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theme="1"/>
      <name val="Times New Roman"/>
      <family val="1"/>
      <charset val="186"/>
    </font>
    <font>
      <sz val="12"/>
      <color theme="1"/>
      <name val="Times New Roman"/>
      <family val="1"/>
      <charset val="186"/>
    </font>
    <font>
      <sz val="11"/>
      <color theme="1"/>
      <name val="Times New Roman"/>
      <family val="1"/>
    </font>
    <font>
      <b/>
      <sz val="11"/>
      <color indexed="8"/>
      <name val="Times New Roman"/>
      <family val="1"/>
    </font>
    <font>
      <b/>
      <i/>
      <sz val="11"/>
      <color indexed="8"/>
      <name val="Times New Roman"/>
      <family val="1"/>
    </font>
    <font>
      <b/>
      <i/>
      <sz val="8"/>
      <color indexed="8"/>
      <name val="Calibri"/>
      <family val="2"/>
      <charset val="186"/>
      <scheme val="minor"/>
    </font>
    <font>
      <sz val="9"/>
      <color theme="1"/>
      <name val="Times New Roman"/>
      <family val="1"/>
    </font>
    <font>
      <i/>
      <sz val="11"/>
      <color theme="1"/>
      <name val="Times New Roman"/>
      <family val="1"/>
    </font>
    <font>
      <sz val="11"/>
      <color rgb="FFFF0000"/>
      <name val="Times New Roman"/>
      <family val="1"/>
    </font>
    <font>
      <sz val="11"/>
      <name val="Times New Roman"/>
      <family val="1"/>
    </font>
    <font>
      <b/>
      <i/>
      <sz val="11"/>
      <color theme="1"/>
      <name val="Times New Roman"/>
      <family val="1"/>
    </font>
    <font>
      <b/>
      <i/>
      <sz val="8"/>
      <color indexed="8"/>
      <name val="Times New Roman"/>
      <family val="1"/>
    </font>
    <font>
      <b/>
      <sz val="11"/>
      <name val="Times New Roman"/>
      <family val="1"/>
    </font>
    <font>
      <b/>
      <i/>
      <sz val="11"/>
      <name val="Times New Roman"/>
      <family val="1"/>
    </font>
  </fonts>
  <fills count="10">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xf numFmtId="0" fontId="4" fillId="0" borderId="1" xfId="0" applyFont="1" applyBorder="1" applyAlignment="1">
      <alignment horizontal="center" vertical="center" textRotation="90" wrapText="1"/>
    </xf>
    <xf numFmtId="0" fontId="6" fillId="0" borderId="0" xfId="0" applyFont="1"/>
    <xf numFmtId="0" fontId="7" fillId="0" borderId="1" xfId="0" applyFont="1" applyBorder="1" applyAlignment="1">
      <alignment vertical="top" wrapText="1"/>
    </xf>
    <xf numFmtId="0" fontId="3" fillId="0" borderId="1" xfId="0" applyFont="1" applyBorder="1"/>
    <xf numFmtId="0" fontId="4" fillId="0" borderId="1" xfId="0" applyFont="1" applyBorder="1"/>
    <xf numFmtId="0" fontId="7" fillId="2" borderId="1" xfId="0" applyFont="1" applyFill="1" applyBorder="1" applyAlignment="1">
      <alignment vertical="top" wrapText="1"/>
    </xf>
    <xf numFmtId="0" fontId="3" fillId="2" borderId="1" xfId="0" applyFont="1" applyFill="1" applyBorder="1"/>
    <xf numFmtId="0" fontId="4" fillId="2" borderId="1" xfId="0" applyFont="1" applyFill="1" applyBorder="1"/>
    <xf numFmtId="0" fontId="7" fillId="3" borderId="1" xfId="0" applyFont="1" applyFill="1" applyBorder="1" applyAlignment="1">
      <alignment vertical="top" wrapText="1"/>
    </xf>
    <xf numFmtId="0" fontId="3" fillId="3" borderId="1" xfId="0" applyFont="1" applyFill="1" applyBorder="1"/>
    <xf numFmtId="0" fontId="9" fillId="0" borderId="1" xfId="0" applyFont="1" applyBorder="1"/>
    <xf numFmtId="0" fontId="10" fillId="0" borderId="1" xfId="0" applyFont="1" applyBorder="1"/>
    <xf numFmtId="0" fontId="9" fillId="2" borderId="1" xfId="0" applyFont="1" applyFill="1" applyBorder="1"/>
    <xf numFmtId="0" fontId="10" fillId="2" borderId="1" xfId="0" applyFont="1" applyFill="1" applyBorder="1"/>
    <xf numFmtId="0" fontId="3" fillId="4" borderId="1" xfId="0" applyFont="1" applyFill="1" applyBorder="1"/>
    <xf numFmtId="0" fontId="3" fillId="5" borderId="1" xfId="0" applyFont="1" applyFill="1" applyBorder="1"/>
    <xf numFmtId="0" fontId="3" fillId="6" borderId="1" xfId="0" applyFont="1" applyFill="1" applyBorder="1"/>
    <xf numFmtId="0" fontId="5" fillId="2" borderId="1" xfId="0" applyFont="1" applyFill="1" applyBorder="1"/>
    <xf numFmtId="0" fontId="2" fillId="0" borderId="0" xfId="0" applyFont="1" applyAlignment="1">
      <alignment vertical="center"/>
    </xf>
    <xf numFmtId="0" fontId="12" fillId="0" borderId="1" xfId="0" applyFont="1" applyBorder="1" applyAlignment="1">
      <alignment horizontal="center"/>
    </xf>
    <xf numFmtId="0" fontId="12" fillId="0" borderId="1" xfId="0" applyFont="1" applyBorder="1" applyAlignment="1">
      <alignment horizontal="center" wrapText="1"/>
    </xf>
    <xf numFmtId="0" fontId="3" fillId="7" borderId="1" xfId="0" applyFont="1" applyFill="1" applyBorder="1"/>
    <xf numFmtId="0" fontId="4" fillId="7" borderId="1" xfId="0" applyFont="1" applyFill="1" applyBorder="1"/>
    <xf numFmtId="0" fontId="3" fillId="8" borderId="1" xfId="0" applyFont="1" applyFill="1" applyBorder="1"/>
    <xf numFmtId="0" fontId="13" fillId="0" borderId="1" xfId="0" applyFont="1" applyBorder="1"/>
    <xf numFmtId="0" fontId="10" fillId="7" borderId="1" xfId="0" applyFont="1" applyFill="1" applyBorder="1"/>
    <xf numFmtId="0" fontId="13" fillId="7" borderId="1" xfId="0" applyFont="1" applyFill="1" applyBorder="1"/>
    <xf numFmtId="0" fontId="14" fillId="2" borderId="1" xfId="0" applyFont="1" applyFill="1" applyBorder="1"/>
    <xf numFmtId="0" fontId="3" fillId="9" borderId="1" xfId="0" applyFont="1" applyFill="1" applyBorder="1"/>
    <xf numFmtId="0" fontId="2" fillId="0" borderId="0" xfId="0" applyFont="1" applyAlignment="1">
      <alignment horizontal="center" vertical="center" wrapText="1"/>
    </xf>
    <xf numFmtId="0" fontId="3" fillId="0" borderId="1" xfId="0" applyFont="1" applyBorder="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textRotation="90"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6" fontId="3" fillId="0" borderId="1" xfId="0" applyNumberFormat="1" applyFont="1" applyBorder="1" applyAlignment="1">
      <alignment horizontal="left" vertical="center"/>
    </xf>
    <xf numFmtId="0" fontId="11" fillId="2" borderId="1" xfId="0" applyFont="1" applyFill="1" applyBorder="1" applyAlignment="1">
      <alignment horizontal="left" vertical="top" wrapText="1"/>
    </xf>
    <xf numFmtId="0" fontId="11" fillId="2" borderId="1"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97573-0E6A-4517-9517-1CF2FF4C4580}">
  <dimension ref="A1:T67"/>
  <sheetViews>
    <sheetView tabSelected="1" workbookViewId="0">
      <pane ySplit="5" topLeftCell="A6" activePane="bottomLeft" state="frozen"/>
      <selection pane="bottomLeft" activeCell="W19" sqref="W19"/>
    </sheetView>
  </sheetViews>
  <sheetFormatPr defaultRowHeight="15" x14ac:dyDescent="0.25"/>
  <cols>
    <col min="1" max="1" width="4.42578125" customWidth="1"/>
    <col min="2" max="2" width="23.85546875" customWidth="1"/>
    <col min="3" max="3" width="16" customWidth="1"/>
    <col min="4" max="4" width="6.85546875" customWidth="1"/>
    <col min="5" max="5" width="6.140625" customWidth="1"/>
    <col min="6" max="17" width="5.7109375" customWidth="1"/>
    <col min="18" max="18" width="5.85546875" customWidth="1"/>
    <col min="19" max="19" width="6.85546875" customWidth="1"/>
    <col min="20" max="20" width="6.5703125" customWidth="1"/>
  </cols>
  <sheetData>
    <row r="1" spans="1:20" x14ac:dyDescent="0.25">
      <c r="O1" s="1" t="s">
        <v>60</v>
      </c>
    </row>
    <row r="3" spans="1:20" ht="57.75" customHeight="1" x14ac:dyDescent="0.25">
      <c r="B3" s="31" t="s">
        <v>61</v>
      </c>
      <c r="C3" s="31"/>
      <c r="D3" s="31"/>
      <c r="E3" s="31"/>
      <c r="F3" s="31"/>
      <c r="G3" s="31"/>
      <c r="H3" s="31"/>
      <c r="I3" s="31"/>
      <c r="J3" s="31"/>
      <c r="K3" s="31"/>
      <c r="L3" s="31"/>
      <c r="M3" s="31"/>
      <c r="N3" s="31"/>
      <c r="O3" s="31"/>
      <c r="P3" s="31"/>
      <c r="Q3" s="31"/>
      <c r="R3" s="31"/>
      <c r="S3" s="31"/>
      <c r="T3" s="31"/>
    </row>
    <row r="4" spans="1:20" ht="9" customHeight="1" x14ac:dyDescent="0.25"/>
    <row r="5" spans="1:20" ht="66" customHeight="1" x14ac:dyDescent="0.25">
      <c r="A5" s="32"/>
      <c r="B5" s="33" t="s">
        <v>0</v>
      </c>
      <c r="C5" s="34" t="s">
        <v>1</v>
      </c>
      <c r="D5" s="34" t="s">
        <v>2</v>
      </c>
      <c r="E5" s="34" t="s">
        <v>3</v>
      </c>
      <c r="F5" s="34" t="s">
        <v>4</v>
      </c>
      <c r="G5" s="34" t="s">
        <v>5</v>
      </c>
      <c r="H5" s="34" t="s">
        <v>6</v>
      </c>
      <c r="I5" s="34" t="s">
        <v>7</v>
      </c>
      <c r="J5" s="34" t="s">
        <v>8</v>
      </c>
      <c r="K5" s="34" t="s">
        <v>9</v>
      </c>
      <c r="L5" s="34" t="s">
        <v>10</v>
      </c>
      <c r="M5" s="34" t="s">
        <v>11</v>
      </c>
      <c r="N5" s="34" t="s">
        <v>12</v>
      </c>
      <c r="O5" s="34" t="s">
        <v>13</v>
      </c>
      <c r="P5" s="34" t="s">
        <v>14</v>
      </c>
      <c r="Q5" s="34" t="s">
        <v>15</v>
      </c>
      <c r="R5" s="34" t="s">
        <v>16</v>
      </c>
      <c r="S5" s="33" t="s">
        <v>17</v>
      </c>
      <c r="T5" s="33"/>
    </row>
    <row r="6" spans="1:20" ht="43.5" customHeight="1" x14ac:dyDescent="0.25">
      <c r="A6" s="32"/>
      <c r="B6" s="33"/>
      <c r="C6" s="34"/>
      <c r="D6" s="34"/>
      <c r="E6" s="34"/>
      <c r="F6" s="34"/>
      <c r="G6" s="34"/>
      <c r="H6" s="34"/>
      <c r="I6" s="34"/>
      <c r="J6" s="34"/>
      <c r="K6" s="34"/>
      <c r="L6" s="34"/>
      <c r="M6" s="34"/>
      <c r="N6" s="34"/>
      <c r="O6" s="34"/>
      <c r="P6" s="34"/>
      <c r="Q6" s="34"/>
      <c r="R6" s="34"/>
      <c r="S6" s="2" t="s">
        <v>18</v>
      </c>
      <c r="T6" s="2" t="s">
        <v>19</v>
      </c>
    </row>
    <row r="7" spans="1:20" s="3" customFormat="1" ht="16.5" customHeight="1" x14ac:dyDescent="0.2">
      <c r="A7" s="21">
        <v>1</v>
      </c>
      <c r="B7" s="22">
        <v>2</v>
      </c>
      <c r="C7" s="22">
        <v>3</v>
      </c>
      <c r="D7" s="21">
        <v>4</v>
      </c>
      <c r="E7" s="22">
        <v>5</v>
      </c>
      <c r="F7" s="22">
        <v>6</v>
      </c>
      <c r="G7" s="21">
        <v>7</v>
      </c>
      <c r="H7" s="22">
        <v>8</v>
      </c>
      <c r="I7" s="22">
        <v>9</v>
      </c>
      <c r="J7" s="21">
        <v>10</v>
      </c>
      <c r="K7" s="22">
        <v>11</v>
      </c>
      <c r="L7" s="22">
        <v>12</v>
      </c>
      <c r="M7" s="21">
        <v>13</v>
      </c>
      <c r="N7" s="22">
        <v>14</v>
      </c>
      <c r="O7" s="22">
        <v>15</v>
      </c>
      <c r="P7" s="21">
        <v>16</v>
      </c>
      <c r="Q7" s="22">
        <v>17</v>
      </c>
      <c r="R7" s="22">
        <v>18</v>
      </c>
      <c r="S7" s="21">
        <v>19</v>
      </c>
      <c r="T7" s="22">
        <v>20</v>
      </c>
    </row>
    <row r="8" spans="1:20" ht="15.95" customHeight="1" x14ac:dyDescent="0.25">
      <c r="A8" s="35" t="s">
        <v>20</v>
      </c>
      <c r="B8" s="36" t="s">
        <v>21</v>
      </c>
      <c r="C8" s="4" t="s">
        <v>22</v>
      </c>
      <c r="D8" s="5"/>
      <c r="E8" s="5"/>
      <c r="F8" s="5"/>
      <c r="G8" s="5"/>
      <c r="H8" s="5"/>
      <c r="I8" s="5"/>
      <c r="J8" s="5"/>
      <c r="K8" s="5"/>
      <c r="L8" s="5"/>
      <c r="M8" s="5"/>
      <c r="N8" s="5">
        <v>6</v>
      </c>
      <c r="O8" s="5">
        <v>6</v>
      </c>
      <c r="P8" s="5">
        <v>4</v>
      </c>
      <c r="Q8" s="5">
        <v>5</v>
      </c>
      <c r="R8" s="5"/>
      <c r="S8" s="6">
        <f>SUM(F8:R8)</f>
        <v>21</v>
      </c>
      <c r="T8" s="6">
        <f>SUM(D8:E8)</f>
        <v>0</v>
      </c>
    </row>
    <row r="9" spans="1:20" ht="15.95" customHeight="1" x14ac:dyDescent="0.25">
      <c r="A9" s="35"/>
      <c r="B9" s="36"/>
      <c r="C9" s="7" t="s">
        <v>23</v>
      </c>
      <c r="D9" s="23"/>
      <c r="E9" s="23"/>
      <c r="F9" s="23"/>
      <c r="G9" s="23"/>
      <c r="H9" s="23"/>
      <c r="I9" s="23"/>
      <c r="J9" s="23"/>
      <c r="K9" s="23"/>
      <c r="L9" s="23"/>
      <c r="M9" s="23"/>
      <c r="N9" s="23">
        <v>174</v>
      </c>
      <c r="O9" s="23">
        <v>154</v>
      </c>
      <c r="P9" s="23">
        <v>114</v>
      </c>
      <c r="Q9" s="23">
        <v>127</v>
      </c>
      <c r="R9" s="23"/>
      <c r="S9" s="24">
        <f t="shared" ref="S9:S58" si="0">SUM(F9:R9)</f>
        <v>569</v>
      </c>
      <c r="T9" s="24">
        <f t="shared" ref="T9:T58" si="1">SUM(D9:E9)</f>
        <v>0</v>
      </c>
    </row>
    <row r="10" spans="1:20" ht="15.95" customHeight="1" x14ac:dyDescent="0.25">
      <c r="A10" s="35"/>
      <c r="B10" s="36"/>
      <c r="C10" s="4" t="s">
        <v>24</v>
      </c>
      <c r="D10" s="5"/>
      <c r="E10" s="5"/>
      <c r="F10" s="5"/>
      <c r="G10" s="5"/>
      <c r="H10" s="5"/>
      <c r="I10" s="5"/>
      <c r="J10" s="5"/>
      <c r="K10" s="5"/>
      <c r="L10" s="5"/>
      <c r="M10" s="5"/>
      <c r="N10" s="5">
        <f>N8*30</f>
        <v>180</v>
      </c>
      <c r="O10" s="5">
        <f t="shared" ref="O10:Q10" si="2">O8*30</f>
        <v>180</v>
      </c>
      <c r="P10" s="5">
        <f t="shared" si="2"/>
        <v>120</v>
      </c>
      <c r="Q10" s="5">
        <f t="shared" si="2"/>
        <v>150</v>
      </c>
      <c r="R10" s="5"/>
      <c r="S10" s="6">
        <f t="shared" si="0"/>
        <v>630</v>
      </c>
      <c r="T10" s="6">
        <f t="shared" si="1"/>
        <v>0</v>
      </c>
    </row>
    <row r="11" spans="1:20" ht="15.95" customHeight="1" x14ac:dyDescent="0.25">
      <c r="A11" s="35" t="s">
        <v>25</v>
      </c>
      <c r="B11" s="36" t="s">
        <v>26</v>
      </c>
      <c r="C11" s="4" t="s">
        <v>22</v>
      </c>
      <c r="D11" s="5"/>
      <c r="E11" s="5">
        <v>1</v>
      </c>
      <c r="F11" s="5">
        <v>2</v>
      </c>
      <c r="G11" s="5">
        <v>2</v>
      </c>
      <c r="H11" s="5">
        <v>2</v>
      </c>
      <c r="I11" s="5">
        <v>2</v>
      </c>
      <c r="J11" s="5">
        <v>2</v>
      </c>
      <c r="K11" s="5">
        <v>1</v>
      </c>
      <c r="L11" s="5">
        <v>2</v>
      </c>
      <c r="M11" s="5">
        <v>2</v>
      </c>
      <c r="N11" s="13">
        <v>2</v>
      </c>
      <c r="O11" s="13">
        <v>2</v>
      </c>
      <c r="P11" s="13">
        <v>1</v>
      </c>
      <c r="Q11" s="13">
        <v>1</v>
      </c>
      <c r="R11" s="13"/>
      <c r="S11" s="26">
        <f t="shared" si="0"/>
        <v>21</v>
      </c>
      <c r="T11" s="6">
        <f t="shared" si="1"/>
        <v>1</v>
      </c>
    </row>
    <row r="12" spans="1:20" ht="15.95" customHeight="1" x14ac:dyDescent="0.25">
      <c r="A12" s="35"/>
      <c r="B12" s="36"/>
      <c r="C12" s="7" t="s">
        <v>23</v>
      </c>
      <c r="D12" s="23"/>
      <c r="E12" s="23">
        <v>19</v>
      </c>
      <c r="F12" s="23">
        <v>27</v>
      </c>
      <c r="G12" s="23">
        <v>32</v>
      </c>
      <c r="H12" s="23">
        <v>31</v>
      </c>
      <c r="I12" s="23">
        <v>25</v>
      </c>
      <c r="J12" s="23">
        <v>34</v>
      </c>
      <c r="K12" s="23">
        <v>26</v>
      </c>
      <c r="L12" s="23">
        <v>37</v>
      </c>
      <c r="M12" s="23">
        <v>36</v>
      </c>
      <c r="N12" s="27">
        <v>38</v>
      </c>
      <c r="O12" s="27">
        <v>30</v>
      </c>
      <c r="P12" s="27">
        <v>25</v>
      </c>
      <c r="Q12" s="27">
        <v>25</v>
      </c>
      <c r="R12" s="27"/>
      <c r="S12" s="28">
        <f t="shared" si="0"/>
        <v>366</v>
      </c>
      <c r="T12" s="24">
        <f t="shared" si="1"/>
        <v>19</v>
      </c>
    </row>
    <row r="13" spans="1:20" ht="15.95" customHeight="1" x14ac:dyDescent="0.25">
      <c r="A13" s="35"/>
      <c r="B13" s="36"/>
      <c r="C13" s="4" t="s">
        <v>24</v>
      </c>
      <c r="D13" s="5"/>
      <c r="E13" s="5">
        <v>20</v>
      </c>
      <c r="F13" s="5">
        <f>F11*24</f>
        <v>48</v>
      </c>
      <c r="G13" s="5">
        <f>G11*24</f>
        <v>48</v>
      </c>
      <c r="H13" s="5">
        <f>H11*24</f>
        <v>48</v>
      </c>
      <c r="I13" s="5">
        <f>I11*24</f>
        <v>48</v>
      </c>
      <c r="J13" s="5">
        <f t="shared" ref="J13:Q13" si="3">J11*30</f>
        <v>60</v>
      </c>
      <c r="K13" s="5">
        <f t="shared" si="3"/>
        <v>30</v>
      </c>
      <c r="L13" s="5">
        <f t="shared" si="3"/>
        <v>60</v>
      </c>
      <c r="M13" s="5">
        <f t="shared" si="3"/>
        <v>60</v>
      </c>
      <c r="N13" s="13">
        <f t="shared" si="3"/>
        <v>60</v>
      </c>
      <c r="O13" s="13">
        <f t="shared" si="3"/>
        <v>60</v>
      </c>
      <c r="P13" s="13">
        <f t="shared" si="3"/>
        <v>30</v>
      </c>
      <c r="Q13" s="13">
        <f t="shared" si="3"/>
        <v>30</v>
      </c>
      <c r="R13" s="13"/>
      <c r="S13" s="26">
        <f t="shared" si="0"/>
        <v>582</v>
      </c>
      <c r="T13" s="6">
        <f t="shared" si="1"/>
        <v>20</v>
      </c>
    </row>
    <row r="14" spans="1:20" ht="15.95" customHeight="1" x14ac:dyDescent="0.25">
      <c r="A14" s="35" t="s">
        <v>27</v>
      </c>
      <c r="B14" s="37" t="s">
        <v>28</v>
      </c>
      <c r="C14" s="4" t="s">
        <v>22</v>
      </c>
      <c r="D14" s="5"/>
      <c r="E14" s="5">
        <v>1</v>
      </c>
      <c r="F14" s="5"/>
      <c r="G14" s="5"/>
      <c r="H14" s="5"/>
      <c r="I14" s="5"/>
      <c r="J14" s="5"/>
      <c r="K14" s="5"/>
      <c r="L14" s="5"/>
      <c r="M14" s="5"/>
      <c r="N14" s="5"/>
      <c r="O14" s="5"/>
      <c r="P14" s="5"/>
      <c r="Q14" s="5"/>
      <c r="R14" s="5"/>
      <c r="S14" s="6">
        <f t="shared" si="0"/>
        <v>0</v>
      </c>
      <c r="T14" s="6">
        <f t="shared" si="1"/>
        <v>1</v>
      </c>
    </row>
    <row r="15" spans="1:20" ht="15.95" customHeight="1" x14ac:dyDescent="0.25">
      <c r="A15" s="35"/>
      <c r="B15" s="36"/>
      <c r="C15" s="7" t="s">
        <v>23</v>
      </c>
      <c r="D15" s="23">
        <v>12</v>
      </c>
      <c r="E15" s="23">
        <v>6</v>
      </c>
      <c r="F15" s="23"/>
      <c r="G15" s="23"/>
      <c r="H15" s="23"/>
      <c r="I15" s="23"/>
      <c r="J15" s="23"/>
      <c r="K15" s="23"/>
      <c r="L15" s="23"/>
      <c r="M15" s="23"/>
      <c r="N15" s="23"/>
      <c r="O15" s="23"/>
      <c r="P15" s="23"/>
      <c r="Q15" s="23"/>
      <c r="R15" s="23"/>
      <c r="S15" s="24">
        <f t="shared" si="0"/>
        <v>0</v>
      </c>
      <c r="T15" s="24">
        <f t="shared" si="1"/>
        <v>18</v>
      </c>
    </row>
    <row r="16" spans="1:20" ht="15.95" customHeight="1" x14ac:dyDescent="0.25">
      <c r="A16" s="35"/>
      <c r="B16" s="36"/>
      <c r="C16" s="4" t="s">
        <v>24</v>
      </c>
      <c r="D16" s="5"/>
      <c r="E16" s="5">
        <v>20</v>
      </c>
      <c r="F16" s="5"/>
      <c r="G16" s="5"/>
      <c r="H16" s="5"/>
      <c r="I16" s="5"/>
      <c r="J16" s="5"/>
      <c r="K16" s="5"/>
      <c r="L16" s="5"/>
      <c r="M16" s="5"/>
      <c r="N16" s="5"/>
      <c r="O16" s="5"/>
      <c r="P16" s="5"/>
      <c r="Q16" s="5"/>
      <c r="R16" s="5"/>
      <c r="S16" s="6">
        <f t="shared" si="0"/>
        <v>0</v>
      </c>
      <c r="T16" s="6">
        <f>SUM(D16:E16)</f>
        <v>20</v>
      </c>
    </row>
    <row r="17" spans="1:20" ht="15.95" customHeight="1" x14ac:dyDescent="0.25">
      <c r="A17" s="38" t="s">
        <v>29</v>
      </c>
      <c r="B17" s="39" t="s">
        <v>30</v>
      </c>
      <c r="C17" s="4" t="s">
        <v>22</v>
      </c>
      <c r="D17" s="5"/>
      <c r="E17" s="5"/>
      <c r="F17" s="5">
        <v>2</v>
      </c>
      <c r="G17" s="5">
        <v>2</v>
      </c>
      <c r="H17" s="5">
        <v>2</v>
      </c>
      <c r="I17" s="5">
        <v>2</v>
      </c>
      <c r="J17" s="5">
        <v>1</v>
      </c>
      <c r="K17" s="5">
        <v>1</v>
      </c>
      <c r="L17" s="5">
        <v>2</v>
      </c>
      <c r="M17" s="13">
        <v>2</v>
      </c>
      <c r="N17" s="5">
        <v>2</v>
      </c>
      <c r="O17" s="5">
        <v>2</v>
      </c>
      <c r="P17" s="5">
        <v>1</v>
      </c>
      <c r="Q17" s="5">
        <v>1</v>
      </c>
      <c r="R17" s="5"/>
      <c r="S17" s="6">
        <f>SUM(F17:R17)</f>
        <v>20</v>
      </c>
      <c r="T17" s="6">
        <f t="shared" ref="T17:T19" si="4">SUM(D17:E17)</f>
        <v>0</v>
      </c>
    </row>
    <row r="18" spans="1:20" ht="15.95" customHeight="1" x14ac:dyDescent="0.25">
      <c r="A18" s="38"/>
      <c r="B18" s="39"/>
      <c r="C18" s="10" t="s">
        <v>23</v>
      </c>
      <c r="D18" s="23"/>
      <c r="E18" s="23"/>
      <c r="F18" s="23">
        <v>30</v>
      </c>
      <c r="G18" s="23">
        <v>37</v>
      </c>
      <c r="H18" s="23">
        <v>28</v>
      </c>
      <c r="I18" s="23">
        <v>30</v>
      </c>
      <c r="J18" s="23">
        <v>27</v>
      </c>
      <c r="K18" s="23">
        <v>27</v>
      </c>
      <c r="L18" s="23">
        <v>33</v>
      </c>
      <c r="M18" s="23">
        <v>31</v>
      </c>
      <c r="N18" s="23">
        <v>37</v>
      </c>
      <c r="O18" s="23">
        <v>33</v>
      </c>
      <c r="P18" s="23">
        <v>24</v>
      </c>
      <c r="Q18" s="23">
        <v>18</v>
      </c>
      <c r="R18" s="23"/>
      <c r="S18" s="24">
        <f>SUM(F18:R18)</f>
        <v>355</v>
      </c>
      <c r="T18" s="24">
        <f t="shared" si="4"/>
        <v>0</v>
      </c>
    </row>
    <row r="19" spans="1:20" ht="15.95" customHeight="1" x14ac:dyDescent="0.25">
      <c r="A19" s="38"/>
      <c r="B19" s="39"/>
      <c r="C19" s="4" t="s">
        <v>24</v>
      </c>
      <c r="D19" s="5"/>
      <c r="E19" s="5"/>
      <c r="F19" s="5">
        <f>F17*24</f>
        <v>48</v>
      </c>
      <c r="G19" s="5">
        <f t="shared" ref="G19:I19" si="5">G17*24</f>
        <v>48</v>
      </c>
      <c r="H19" s="5">
        <f t="shared" si="5"/>
        <v>48</v>
      </c>
      <c r="I19" s="5">
        <f t="shared" si="5"/>
        <v>48</v>
      </c>
      <c r="J19" s="5">
        <f>J17*30</f>
        <v>30</v>
      </c>
      <c r="K19" s="5">
        <f t="shared" ref="K19:Q19" si="6">K17*30</f>
        <v>30</v>
      </c>
      <c r="L19" s="5">
        <f t="shared" si="6"/>
        <v>60</v>
      </c>
      <c r="M19" s="5">
        <f t="shared" si="6"/>
        <v>60</v>
      </c>
      <c r="N19" s="5">
        <f t="shared" si="6"/>
        <v>60</v>
      </c>
      <c r="O19" s="5">
        <f t="shared" si="6"/>
        <v>60</v>
      </c>
      <c r="P19" s="5">
        <f t="shared" si="6"/>
        <v>30</v>
      </c>
      <c r="Q19" s="5">
        <f t="shared" si="6"/>
        <v>30</v>
      </c>
      <c r="R19" s="5"/>
      <c r="S19" s="6">
        <f t="shared" si="0"/>
        <v>552</v>
      </c>
      <c r="T19" s="6">
        <f t="shared" si="4"/>
        <v>0</v>
      </c>
    </row>
    <row r="20" spans="1:20" ht="15.95" customHeight="1" x14ac:dyDescent="0.25">
      <c r="A20" s="40" t="s">
        <v>31</v>
      </c>
      <c r="B20" s="37" t="s">
        <v>32</v>
      </c>
      <c r="C20" s="4" t="s">
        <v>22</v>
      </c>
      <c r="D20" s="5"/>
      <c r="E20" s="5">
        <v>2</v>
      </c>
      <c r="F20" s="5"/>
      <c r="G20" s="5"/>
      <c r="H20" s="5"/>
      <c r="I20" s="5"/>
      <c r="J20" s="5"/>
      <c r="K20" s="5"/>
      <c r="L20" s="5"/>
      <c r="M20" s="5"/>
      <c r="N20" s="5"/>
      <c r="O20" s="5"/>
      <c r="P20" s="5"/>
      <c r="Q20" s="5"/>
      <c r="R20" s="5"/>
      <c r="S20" s="6">
        <f t="shared" si="0"/>
        <v>0</v>
      </c>
      <c r="T20" s="6">
        <f t="shared" si="1"/>
        <v>2</v>
      </c>
    </row>
    <row r="21" spans="1:20" ht="15.95" customHeight="1" x14ac:dyDescent="0.25">
      <c r="A21" s="40"/>
      <c r="B21" s="37"/>
      <c r="C21" s="7" t="s">
        <v>23</v>
      </c>
      <c r="D21" s="23"/>
      <c r="E21" s="23">
        <v>31</v>
      </c>
      <c r="F21" s="23"/>
      <c r="G21" s="23"/>
      <c r="H21" s="23"/>
      <c r="I21" s="23"/>
      <c r="J21" s="23"/>
      <c r="K21" s="23"/>
      <c r="L21" s="23"/>
      <c r="M21" s="23"/>
      <c r="N21" s="23"/>
      <c r="O21" s="23"/>
      <c r="P21" s="23"/>
      <c r="Q21" s="23"/>
      <c r="R21" s="23"/>
      <c r="S21" s="24">
        <f t="shared" si="0"/>
        <v>0</v>
      </c>
      <c r="T21" s="24">
        <f t="shared" si="1"/>
        <v>31</v>
      </c>
    </row>
    <row r="22" spans="1:20" ht="15.95" customHeight="1" x14ac:dyDescent="0.25">
      <c r="A22" s="40"/>
      <c r="B22" s="37"/>
      <c r="C22" s="4" t="s">
        <v>24</v>
      </c>
      <c r="D22" s="5"/>
      <c r="E22" s="5">
        <v>40</v>
      </c>
      <c r="F22" s="5"/>
      <c r="G22" s="5"/>
      <c r="H22" s="5"/>
      <c r="I22" s="5"/>
      <c r="J22" s="5"/>
      <c r="K22" s="5"/>
      <c r="L22" s="5"/>
      <c r="M22" s="5"/>
      <c r="N22" s="5"/>
      <c r="O22" s="5"/>
      <c r="P22" s="5"/>
      <c r="Q22" s="5"/>
      <c r="R22" s="5"/>
      <c r="S22" s="6">
        <f t="shared" si="0"/>
        <v>0</v>
      </c>
      <c r="T22" s="6">
        <f t="shared" si="1"/>
        <v>40</v>
      </c>
    </row>
    <row r="23" spans="1:20" ht="15.95" customHeight="1" x14ac:dyDescent="0.25">
      <c r="A23" s="35" t="s">
        <v>33</v>
      </c>
      <c r="B23" s="36" t="s">
        <v>34</v>
      </c>
      <c r="C23" s="4" t="s">
        <v>22</v>
      </c>
      <c r="D23" s="5"/>
      <c r="E23" s="5"/>
      <c r="F23" s="5">
        <v>2</v>
      </c>
      <c r="G23" s="5">
        <v>1</v>
      </c>
      <c r="H23" s="5">
        <v>1</v>
      </c>
      <c r="I23" s="5">
        <v>2</v>
      </c>
      <c r="J23" s="5">
        <v>1</v>
      </c>
      <c r="K23" s="5">
        <v>1</v>
      </c>
      <c r="L23" s="5">
        <v>1</v>
      </c>
      <c r="M23" s="5">
        <v>2</v>
      </c>
      <c r="N23" s="5">
        <v>1</v>
      </c>
      <c r="O23" s="5">
        <v>1</v>
      </c>
      <c r="P23" s="5">
        <v>1</v>
      </c>
      <c r="Q23" s="5">
        <v>1</v>
      </c>
      <c r="R23" s="5"/>
      <c r="S23" s="6">
        <f t="shared" si="0"/>
        <v>15</v>
      </c>
      <c r="T23" s="6">
        <f t="shared" si="1"/>
        <v>0</v>
      </c>
    </row>
    <row r="24" spans="1:20" ht="15.95" customHeight="1" x14ac:dyDescent="0.25">
      <c r="A24" s="35"/>
      <c r="B24" s="36"/>
      <c r="C24" s="7" t="s">
        <v>23</v>
      </c>
      <c r="D24" s="23"/>
      <c r="E24" s="23"/>
      <c r="F24" s="23">
        <v>29</v>
      </c>
      <c r="G24" s="23">
        <v>23</v>
      </c>
      <c r="H24" s="23">
        <v>22</v>
      </c>
      <c r="I24" s="23">
        <v>25</v>
      </c>
      <c r="J24" s="23">
        <v>22</v>
      </c>
      <c r="K24" s="23">
        <v>21</v>
      </c>
      <c r="L24" s="23">
        <v>26</v>
      </c>
      <c r="M24" s="23">
        <v>32</v>
      </c>
      <c r="N24" s="23">
        <v>26</v>
      </c>
      <c r="O24" s="23">
        <v>21</v>
      </c>
      <c r="P24" s="23">
        <v>21</v>
      </c>
      <c r="Q24" s="23">
        <v>18</v>
      </c>
      <c r="R24" s="23"/>
      <c r="S24" s="24">
        <f t="shared" si="0"/>
        <v>286</v>
      </c>
      <c r="T24" s="24">
        <f t="shared" si="1"/>
        <v>0</v>
      </c>
    </row>
    <row r="25" spans="1:20" ht="15.95" customHeight="1" x14ac:dyDescent="0.25">
      <c r="A25" s="35"/>
      <c r="B25" s="36"/>
      <c r="C25" s="4" t="s">
        <v>24</v>
      </c>
      <c r="D25" s="5"/>
      <c r="E25" s="5"/>
      <c r="F25" s="5">
        <f>F23*24</f>
        <v>48</v>
      </c>
      <c r="G25" s="5">
        <f t="shared" ref="G25:I25" si="7">G23*24</f>
        <v>24</v>
      </c>
      <c r="H25" s="5">
        <f t="shared" si="7"/>
        <v>24</v>
      </c>
      <c r="I25" s="5">
        <f t="shared" si="7"/>
        <v>48</v>
      </c>
      <c r="J25" s="5">
        <f>J23*30</f>
        <v>30</v>
      </c>
      <c r="K25" s="5">
        <f t="shared" ref="K25:Q25" si="8">K23*30</f>
        <v>30</v>
      </c>
      <c r="L25" s="5">
        <f t="shared" si="8"/>
        <v>30</v>
      </c>
      <c r="M25" s="5">
        <f t="shared" si="8"/>
        <v>60</v>
      </c>
      <c r="N25" s="5">
        <f t="shared" si="8"/>
        <v>30</v>
      </c>
      <c r="O25" s="5">
        <f t="shared" si="8"/>
        <v>30</v>
      </c>
      <c r="P25" s="5">
        <f t="shared" si="8"/>
        <v>30</v>
      </c>
      <c r="Q25" s="5">
        <f t="shared" si="8"/>
        <v>30</v>
      </c>
      <c r="R25" s="5"/>
      <c r="S25" s="6">
        <f t="shared" si="0"/>
        <v>414</v>
      </c>
      <c r="T25" s="6">
        <f t="shared" si="1"/>
        <v>0</v>
      </c>
    </row>
    <row r="26" spans="1:20" ht="15.95" customHeight="1" x14ac:dyDescent="0.25">
      <c r="A26" s="35" t="s">
        <v>35</v>
      </c>
      <c r="B26" s="37" t="s">
        <v>62</v>
      </c>
      <c r="C26" s="4" t="s">
        <v>22</v>
      </c>
      <c r="D26" s="5"/>
      <c r="E26" s="5">
        <v>1</v>
      </c>
      <c r="F26" s="5"/>
      <c r="G26" s="5"/>
      <c r="H26" s="5"/>
      <c r="I26" s="5"/>
      <c r="J26" s="5"/>
      <c r="K26" s="5"/>
      <c r="L26" s="5"/>
      <c r="M26" s="5"/>
      <c r="N26" s="5"/>
      <c r="O26" s="5"/>
      <c r="P26" s="5"/>
      <c r="Q26" s="5"/>
      <c r="R26" s="5"/>
      <c r="S26" s="6">
        <f t="shared" si="0"/>
        <v>0</v>
      </c>
      <c r="T26" s="6">
        <f t="shared" si="1"/>
        <v>1</v>
      </c>
    </row>
    <row r="27" spans="1:20" ht="15.95" customHeight="1" x14ac:dyDescent="0.25">
      <c r="A27" s="35"/>
      <c r="B27" s="37"/>
      <c r="C27" s="7" t="s">
        <v>23</v>
      </c>
      <c r="D27" s="8"/>
      <c r="E27" s="8">
        <v>20</v>
      </c>
      <c r="F27" s="8"/>
      <c r="G27" s="8"/>
      <c r="H27" s="8"/>
      <c r="I27" s="8"/>
      <c r="J27" s="8"/>
      <c r="K27" s="8"/>
      <c r="L27" s="8"/>
      <c r="M27" s="8"/>
      <c r="N27" s="8"/>
      <c r="O27" s="8"/>
      <c r="P27" s="8"/>
      <c r="Q27" s="8"/>
      <c r="R27" s="8"/>
      <c r="S27" s="9">
        <f t="shared" si="0"/>
        <v>0</v>
      </c>
      <c r="T27" s="9">
        <f t="shared" si="1"/>
        <v>20</v>
      </c>
    </row>
    <row r="28" spans="1:20" ht="15.95" customHeight="1" x14ac:dyDescent="0.25">
      <c r="A28" s="35"/>
      <c r="B28" s="37"/>
      <c r="C28" s="4" t="s">
        <v>24</v>
      </c>
      <c r="D28" s="5"/>
      <c r="E28" s="5">
        <v>20</v>
      </c>
      <c r="F28" s="5"/>
      <c r="G28" s="5"/>
      <c r="H28" s="5"/>
      <c r="I28" s="5"/>
      <c r="J28" s="5"/>
      <c r="K28" s="5"/>
      <c r="L28" s="5"/>
      <c r="M28" s="5"/>
      <c r="N28" s="5"/>
      <c r="O28" s="5"/>
      <c r="P28" s="5"/>
      <c r="Q28" s="5"/>
      <c r="R28" s="5"/>
      <c r="S28" s="6">
        <f t="shared" si="0"/>
        <v>0</v>
      </c>
      <c r="T28" s="6">
        <f t="shared" si="1"/>
        <v>20</v>
      </c>
    </row>
    <row r="29" spans="1:20" ht="15.95" customHeight="1" x14ac:dyDescent="0.25">
      <c r="A29" s="35" t="s">
        <v>36</v>
      </c>
      <c r="B29" s="36" t="s">
        <v>37</v>
      </c>
      <c r="C29" s="4" t="s">
        <v>22</v>
      </c>
      <c r="D29" s="5"/>
      <c r="E29" s="12"/>
      <c r="F29" s="13">
        <v>5</v>
      </c>
      <c r="G29" s="13">
        <v>5</v>
      </c>
      <c r="H29" s="13">
        <v>5</v>
      </c>
      <c r="I29" s="13">
        <v>5</v>
      </c>
      <c r="J29" s="13">
        <v>6</v>
      </c>
      <c r="K29" s="13">
        <v>5</v>
      </c>
      <c r="L29" s="13">
        <v>5</v>
      </c>
      <c r="M29" s="13">
        <v>5</v>
      </c>
      <c r="N29" s="12"/>
      <c r="O29" s="5"/>
      <c r="P29" s="5"/>
      <c r="Q29" s="5"/>
      <c r="R29" s="5"/>
      <c r="S29" s="6">
        <f t="shared" si="0"/>
        <v>41</v>
      </c>
      <c r="T29" s="6">
        <f t="shared" si="1"/>
        <v>0</v>
      </c>
    </row>
    <row r="30" spans="1:20" ht="15.95" customHeight="1" x14ac:dyDescent="0.25">
      <c r="A30" s="35"/>
      <c r="B30" s="36"/>
      <c r="C30" s="7" t="s">
        <v>23</v>
      </c>
      <c r="D30" s="8"/>
      <c r="E30" s="14"/>
      <c r="F30" s="15">
        <v>115</v>
      </c>
      <c r="G30" s="15">
        <v>116</v>
      </c>
      <c r="H30" s="15">
        <v>118</v>
      </c>
      <c r="I30" s="15">
        <v>105</v>
      </c>
      <c r="J30" s="15">
        <v>155</v>
      </c>
      <c r="K30" s="15">
        <v>135</v>
      </c>
      <c r="L30" s="15">
        <v>130</v>
      </c>
      <c r="M30" s="15">
        <v>125</v>
      </c>
      <c r="N30" s="14"/>
      <c r="O30" s="8"/>
      <c r="P30" s="8"/>
      <c r="Q30" s="8"/>
      <c r="R30" s="8"/>
      <c r="S30" s="9">
        <f t="shared" si="0"/>
        <v>999</v>
      </c>
      <c r="T30" s="9">
        <f t="shared" si="1"/>
        <v>0</v>
      </c>
    </row>
    <row r="31" spans="1:20" ht="15.95" customHeight="1" x14ac:dyDescent="0.25">
      <c r="A31" s="35"/>
      <c r="B31" s="36"/>
      <c r="C31" s="4" t="s">
        <v>24</v>
      </c>
      <c r="D31" s="5"/>
      <c r="E31" s="12"/>
      <c r="F31" s="13">
        <f>F29*24</f>
        <v>120</v>
      </c>
      <c r="G31" s="13">
        <f t="shared" ref="G31:I31" si="9">G29*24</f>
        <v>120</v>
      </c>
      <c r="H31" s="13">
        <f t="shared" si="9"/>
        <v>120</v>
      </c>
      <c r="I31" s="13">
        <f t="shared" si="9"/>
        <v>120</v>
      </c>
      <c r="J31" s="13">
        <f>J29*30</f>
        <v>180</v>
      </c>
      <c r="K31" s="13">
        <f t="shared" ref="K31:M31" si="10">K29*30</f>
        <v>150</v>
      </c>
      <c r="L31" s="13">
        <f t="shared" si="10"/>
        <v>150</v>
      </c>
      <c r="M31" s="13">
        <f t="shared" si="10"/>
        <v>150</v>
      </c>
      <c r="N31" s="12"/>
      <c r="O31" s="5"/>
      <c r="P31" s="5"/>
      <c r="Q31" s="5"/>
      <c r="R31" s="5"/>
      <c r="S31" s="6">
        <f t="shared" si="0"/>
        <v>1110</v>
      </c>
      <c r="T31" s="6">
        <f t="shared" si="1"/>
        <v>0</v>
      </c>
    </row>
    <row r="32" spans="1:20" ht="15.95" customHeight="1" x14ac:dyDescent="0.25">
      <c r="A32" s="35" t="s">
        <v>38</v>
      </c>
      <c r="B32" s="36" t="s">
        <v>39</v>
      </c>
      <c r="C32" s="4" t="s">
        <v>22</v>
      </c>
      <c r="D32" s="5"/>
      <c r="E32" s="5">
        <v>2</v>
      </c>
      <c r="F32" s="5">
        <v>2</v>
      </c>
      <c r="G32" s="5">
        <v>3</v>
      </c>
      <c r="H32" s="5">
        <v>2</v>
      </c>
      <c r="I32" s="5">
        <v>2</v>
      </c>
      <c r="J32" s="5">
        <v>2</v>
      </c>
      <c r="K32" s="5">
        <v>2</v>
      </c>
      <c r="L32" s="5">
        <v>2</v>
      </c>
      <c r="M32" s="5">
        <v>2</v>
      </c>
      <c r="N32" s="5"/>
      <c r="O32" s="5"/>
      <c r="P32" s="5"/>
      <c r="Q32" s="5"/>
      <c r="R32" s="5"/>
      <c r="S32" s="6">
        <f t="shared" si="0"/>
        <v>17</v>
      </c>
      <c r="T32" s="6">
        <f t="shared" si="1"/>
        <v>2</v>
      </c>
    </row>
    <row r="33" spans="1:20" ht="15.95" customHeight="1" x14ac:dyDescent="0.25">
      <c r="A33" s="35"/>
      <c r="B33" s="36"/>
      <c r="C33" s="7" t="s">
        <v>23</v>
      </c>
      <c r="D33" s="8">
        <v>8</v>
      </c>
      <c r="E33" s="8">
        <v>31</v>
      </c>
      <c r="F33" s="8">
        <v>30</v>
      </c>
      <c r="G33" s="8">
        <v>57</v>
      </c>
      <c r="H33" s="8">
        <v>45</v>
      </c>
      <c r="I33" s="8">
        <v>46</v>
      </c>
      <c r="J33" s="8">
        <v>38</v>
      </c>
      <c r="K33" s="8">
        <v>43</v>
      </c>
      <c r="L33" s="8">
        <v>48</v>
      </c>
      <c r="M33" s="8">
        <v>52</v>
      </c>
      <c r="N33" s="8"/>
      <c r="O33" s="8"/>
      <c r="P33" s="8"/>
      <c r="Q33" s="8"/>
      <c r="R33" s="8"/>
      <c r="S33" s="9">
        <f t="shared" si="0"/>
        <v>359</v>
      </c>
      <c r="T33" s="9">
        <f t="shared" si="1"/>
        <v>39</v>
      </c>
    </row>
    <row r="34" spans="1:20" ht="15.95" customHeight="1" x14ac:dyDescent="0.25">
      <c r="A34" s="35"/>
      <c r="B34" s="36"/>
      <c r="C34" s="4" t="s">
        <v>24</v>
      </c>
      <c r="D34" s="5"/>
      <c r="E34" s="5">
        <v>40</v>
      </c>
      <c r="F34" s="5">
        <f>F32*24</f>
        <v>48</v>
      </c>
      <c r="G34" s="5">
        <f t="shared" ref="G34:I34" si="11">G32*24</f>
        <v>72</v>
      </c>
      <c r="H34" s="5">
        <f t="shared" si="11"/>
        <v>48</v>
      </c>
      <c r="I34" s="5">
        <f t="shared" si="11"/>
        <v>48</v>
      </c>
      <c r="J34" s="5">
        <f>J32*30</f>
        <v>60</v>
      </c>
      <c r="K34" s="5">
        <f t="shared" ref="K34:M34" si="12">K32*30</f>
        <v>60</v>
      </c>
      <c r="L34" s="5">
        <f t="shared" si="12"/>
        <v>60</v>
      </c>
      <c r="M34" s="5">
        <f t="shared" si="12"/>
        <v>60</v>
      </c>
      <c r="N34" s="5"/>
      <c r="O34" s="5"/>
      <c r="P34" s="5"/>
      <c r="Q34" s="5"/>
      <c r="R34" s="5"/>
      <c r="S34" s="6">
        <f t="shared" si="0"/>
        <v>456</v>
      </c>
      <c r="T34" s="6">
        <f t="shared" si="1"/>
        <v>40</v>
      </c>
    </row>
    <row r="35" spans="1:20" ht="15.95" customHeight="1" x14ac:dyDescent="0.25">
      <c r="A35" s="35" t="s">
        <v>40</v>
      </c>
      <c r="B35" s="37" t="s">
        <v>41</v>
      </c>
      <c r="C35" s="4" t="s">
        <v>22</v>
      </c>
      <c r="D35" s="5"/>
      <c r="E35" s="5">
        <v>1</v>
      </c>
      <c r="F35" s="5"/>
      <c r="G35" s="16"/>
      <c r="H35" s="16"/>
      <c r="I35" s="16"/>
      <c r="J35" s="5"/>
      <c r="K35" s="5"/>
      <c r="L35" s="5"/>
      <c r="M35" s="5"/>
      <c r="N35" s="5"/>
      <c r="O35" s="5"/>
      <c r="P35" s="5"/>
      <c r="Q35" s="5"/>
      <c r="R35" s="5"/>
      <c r="S35" s="6">
        <f t="shared" si="0"/>
        <v>0</v>
      </c>
      <c r="T35" s="6">
        <f t="shared" si="1"/>
        <v>1</v>
      </c>
    </row>
    <row r="36" spans="1:20" ht="15.95" customHeight="1" x14ac:dyDescent="0.25">
      <c r="A36" s="35"/>
      <c r="B36" s="37"/>
      <c r="C36" s="7" t="s">
        <v>23</v>
      </c>
      <c r="D36" s="8">
        <v>5</v>
      </c>
      <c r="E36" s="8">
        <v>8</v>
      </c>
      <c r="F36" s="8"/>
      <c r="G36" s="11"/>
      <c r="H36" s="8"/>
      <c r="I36" s="8"/>
      <c r="J36" s="8"/>
      <c r="K36" s="8"/>
      <c r="L36" s="8"/>
      <c r="M36" s="8"/>
      <c r="N36" s="8"/>
      <c r="O36" s="8"/>
      <c r="P36" s="8"/>
      <c r="Q36" s="8"/>
      <c r="R36" s="8"/>
      <c r="S36" s="9">
        <f t="shared" si="0"/>
        <v>0</v>
      </c>
      <c r="T36" s="9">
        <f t="shared" si="1"/>
        <v>13</v>
      </c>
    </row>
    <row r="37" spans="1:20" ht="15.95" customHeight="1" x14ac:dyDescent="0.25">
      <c r="A37" s="35"/>
      <c r="B37" s="37"/>
      <c r="C37" s="4" t="s">
        <v>24</v>
      </c>
      <c r="D37" s="5"/>
      <c r="E37" s="5">
        <v>15</v>
      </c>
      <c r="F37" s="5"/>
      <c r="G37" s="5"/>
      <c r="H37" s="5"/>
      <c r="I37" s="5"/>
      <c r="J37" s="5"/>
      <c r="K37" s="5"/>
      <c r="L37" s="5"/>
      <c r="M37" s="5"/>
      <c r="N37" s="5"/>
      <c r="O37" s="5"/>
      <c r="P37" s="5"/>
      <c r="Q37" s="5"/>
      <c r="R37" s="5"/>
      <c r="S37" s="6">
        <f t="shared" si="0"/>
        <v>0</v>
      </c>
      <c r="T37" s="6">
        <f t="shared" si="1"/>
        <v>15</v>
      </c>
    </row>
    <row r="38" spans="1:20" ht="15.95" customHeight="1" x14ac:dyDescent="0.25">
      <c r="A38" s="35" t="s">
        <v>42</v>
      </c>
      <c r="B38" s="36" t="s">
        <v>43</v>
      </c>
      <c r="C38" s="4" t="s">
        <v>22</v>
      </c>
      <c r="D38" s="5"/>
      <c r="E38" s="5">
        <v>2</v>
      </c>
      <c r="F38" s="5">
        <v>2</v>
      </c>
      <c r="G38" s="5">
        <v>2</v>
      </c>
      <c r="H38" s="5">
        <v>2</v>
      </c>
      <c r="I38" s="5">
        <v>2</v>
      </c>
      <c r="J38" s="5"/>
      <c r="K38" s="5"/>
      <c r="L38" s="5"/>
      <c r="M38" s="5"/>
      <c r="N38" s="5"/>
      <c r="O38" s="5"/>
      <c r="P38" s="5"/>
      <c r="Q38" s="5"/>
      <c r="R38" s="5"/>
      <c r="S38" s="6">
        <f t="shared" si="0"/>
        <v>8</v>
      </c>
      <c r="T38" s="6">
        <f t="shared" si="1"/>
        <v>2</v>
      </c>
    </row>
    <row r="39" spans="1:20" ht="15.95" customHeight="1" x14ac:dyDescent="0.25">
      <c r="A39" s="35"/>
      <c r="B39" s="36"/>
      <c r="C39" s="7" t="s">
        <v>23</v>
      </c>
      <c r="D39" s="8"/>
      <c r="E39" s="8">
        <v>38</v>
      </c>
      <c r="F39" s="8">
        <v>34</v>
      </c>
      <c r="G39" s="8">
        <v>44</v>
      </c>
      <c r="H39" s="8">
        <v>46</v>
      </c>
      <c r="I39" s="8">
        <v>39</v>
      </c>
      <c r="J39" s="8"/>
      <c r="K39" s="8"/>
      <c r="L39" s="8"/>
      <c r="M39" s="8"/>
      <c r="N39" s="8"/>
      <c r="O39" s="8"/>
      <c r="P39" s="8"/>
      <c r="Q39" s="8"/>
      <c r="R39" s="8"/>
      <c r="S39" s="9">
        <f t="shared" si="0"/>
        <v>163</v>
      </c>
      <c r="T39" s="9">
        <f t="shared" si="1"/>
        <v>38</v>
      </c>
    </row>
    <row r="40" spans="1:20" ht="15.95" customHeight="1" x14ac:dyDescent="0.25">
      <c r="A40" s="35"/>
      <c r="B40" s="36"/>
      <c r="C40" s="4" t="s">
        <v>24</v>
      </c>
      <c r="D40" s="5"/>
      <c r="E40" s="5">
        <v>40</v>
      </c>
      <c r="F40" s="5">
        <f>F38*24</f>
        <v>48</v>
      </c>
      <c r="G40" s="5">
        <f t="shared" ref="G40:I40" si="13">G38*24</f>
        <v>48</v>
      </c>
      <c r="H40" s="5">
        <f t="shared" si="13"/>
        <v>48</v>
      </c>
      <c r="I40" s="5">
        <f t="shared" si="13"/>
        <v>48</v>
      </c>
      <c r="J40" s="5"/>
      <c r="K40" s="5"/>
      <c r="L40" s="5"/>
      <c r="M40" s="5"/>
      <c r="N40" s="5"/>
      <c r="O40" s="5"/>
      <c r="P40" s="5"/>
      <c r="Q40" s="5"/>
      <c r="R40" s="5"/>
      <c r="S40" s="6">
        <f t="shared" si="0"/>
        <v>192</v>
      </c>
      <c r="T40" s="6">
        <f t="shared" si="1"/>
        <v>40</v>
      </c>
    </row>
    <row r="41" spans="1:20" ht="15.95" customHeight="1" x14ac:dyDescent="0.25">
      <c r="A41" s="35" t="s">
        <v>44</v>
      </c>
      <c r="B41" s="36" t="s">
        <v>45</v>
      </c>
      <c r="C41" s="4" t="s">
        <v>22</v>
      </c>
      <c r="D41" s="5"/>
      <c r="E41" s="5">
        <v>1</v>
      </c>
      <c r="F41" s="25">
        <v>1</v>
      </c>
      <c r="G41" s="25"/>
      <c r="H41" s="30">
        <v>1</v>
      </c>
      <c r="I41" s="30"/>
      <c r="J41" s="18"/>
      <c r="K41" s="18">
        <v>1</v>
      </c>
      <c r="L41" s="18"/>
      <c r="M41" s="17"/>
      <c r="N41" s="17"/>
      <c r="O41" s="17">
        <v>1</v>
      </c>
      <c r="P41" s="5"/>
      <c r="Q41" s="5"/>
      <c r="R41" s="5">
        <v>1</v>
      </c>
      <c r="S41" s="6">
        <f t="shared" si="0"/>
        <v>5</v>
      </c>
      <c r="T41" s="6">
        <f t="shared" si="1"/>
        <v>1</v>
      </c>
    </row>
    <row r="42" spans="1:20" ht="15.95" customHeight="1" x14ac:dyDescent="0.25">
      <c r="A42" s="35"/>
      <c r="B42" s="36"/>
      <c r="C42" s="7" t="s">
        <v>23</v>
      </c>
      <c r="D42" s="8">
        <v>3</v>
      </c>
      <c r="E42" s="8">
        <v>3</v>
      </c>
      <c r="F42" s="8">
        <v>3</v>
      </c>
      <c r="G42" s="8">
        <v>1</v>
      </c>
      <c r="H42" s="8">
        <v>5</v>
      </c>
      <c r="I42" s="8">
        <v>1</v>
      </c>
      <c r="J42" s="8">
        <v>5</v>
      </c>
      <c r="K42" s="8">
        <v>3</v>
      </c>
      <c r="L42" s="8">
        <v>3</v>
      </c>
      <c r="M42" s="8">
        <v>2</v>
      </c>
      <c r="N42" s="8">
        <v>1</v>
      </c>
      <c r="O42" s="8">
        <v>2</v>
      </c>
      <c r="P42" s="8"/>
      <c r="Q42" s="8"/>
      <c r="R42" s="8">
        <v>6</v>
      </c>
      <c r="S42" s="9">
        <f t="shared" si="0"/>
        <v>32</v>
      </c>
      <c r="T42" s="9">
        <f t="shared" si="1"/>
        <v>6</v>
      </c>
    </row>
    <row r="43" spans="1:20" ht="15.95" customHeight="1" x14ac:dyDescent="0.25">
      <c r="A43" s="35"/>
      <c r="B43" s="36"/>
      <c r="C43" s="4" t="s">
        <v>24</v>
      </c>
      <c r="D43" s="5"/>
      <c r="E43" s="5"/>
      <c r="F43" s="5">
        <v>10</v>
      </c>
      <c r="G43" s="5"/>
      <c r="H43" s="5">
        <v>10</v>
      </c>
      <c r="I43" s="5"/>
      <c r="J43" s="5"/>
      <c r="K43" s="5"/>
      <c r="L43" s="5">
        <v>10</v>
      </c>
      <c r="M43" s="5"/>
      <c r="N43" s="5"/>
      <c r="O43" s="5">
        <v>10</v>
      </c>
      <c r="P43" s="5"/>
      <c r="Q43" s="5"/>
      <c r="R43" s="5">
        <v>10</v>
      </c>
      <c r="S43" s="6">
        <f t="shared" si="0"/>
        <v>50</v>
      </c>
      <c r="T43" s="6">
        <f t="shared" si="1"/>
        <v>0</v>
      </c>
    </row>
    <row r="44" spans="1:20" ht="15.95" customHeight="1" x14ac:dyDescent="0.25">
      <c r="A44" s="35" t="s">
        <v>46</v>
      </c>
      <c r="B44" s="36" t="s">
        <v>47</v>
      </c>
      <c r="C44" s="4" t="s">
        <v>22</v>
      </c>
      <c r="D44" s="5"/>
      <c r="E44" s="5">
        <v>1</v>
      </c>
      <c r="F44" s="5">
        <v>1</v>
      </c>
      <c r="G44" s="5">
        <v>1</v>
      </c>
      <c r="H44" s="5">
        <v>1</v>
      </c>
      <c r="I44" s="5">
        <v>1</v>
      </c>
      <c r="J44" s="5">
        <v>1</v>
      </c>
      <c r="K44" s="5">
        <v>1</v>
      </c>
      <c r="L44" s="5">
        <v>1</v>
      </c>
      <c r="M44" s="5">
        <v>1</v>
      </c>
      <c r="N44" s="5">
        <v>1</v>
      </c>
      <c r="O44" s="5">
        <v>1</v>
      </c>
      <c r="P44" s="5"/>
      <c r="Q44" s="5"/>
      <c r="R44" s="5"/>
      <c r="S44" s="6">
        <f t="shared" si="0"/>
        <v>10</v>
      </c>
      <c r="T44" s="6">
        <f>E44</f>
        <v>1</v>
      </c>
    </row>
    <row r="45" spans="1:20" ht="15.95" customHeight="1" x14ac:dyDescent="0.25">
      <c r="A45" s="35"/>
      <c r="B45" s="36"/>
      <c r="C45" s="7" t="s">
        <v>23</v>
      </c>
      <c r="D45" s="8">
        <v>6</v>
      </c>
      <c r="E45" s="8">
        <v>10</v>
      </c>
      <c r="F45" s="8">
        <v>18</v>
      </c>
      <c r="G45" s="8">
        <v>23</v>
      </c>
      <c r="H45" s="8">
        <v>15</v>
      </c>
      <c r="I45" s="8">
        <v>18</v>
      </c>
      <c r="J45" s="8">
        <v>18</v>
      </c>
      <c r="K45" s="8">
        <v>13</v>
      </c>
      <c r="L45" s="8">
        <v>16</v>
      </c>
      <c r="M45" s="8">
        <v>15</v>
      </c>
      <c r="N45" s="8">
        <v>8</v>
      </c>
      <c r="O45" s="8">
        <v>11</v>
      </c>
      <c r="P45" s="8"/>
      <c r="Q45" s="8"/>
      <c r="R45" s="8"/>
      <c r="S45" s="9">
        <f t="shared" si="0"/>
        <v>155</v>
      </c>
      <c r="T45" s="9">
        <f>SUM(D46:E46)</f>
        <v>20</v>
      </c>
    </row>
    <row r="46" spans="1:20" ht="27.75" customHeight="1" x14ac:dyDescent="0.25">
      <c r="A46" s="35"/>
      <c r="B46" s="36"/>
      <c r="C46" s="4" t="s">
        <v>24</v>
      </c>
      <c r="D46" s="5"/>
      <c r="E46" s="5">
        <v>20</v>
      </c>
      <c r="F46" s="5">
        <f>F44*24</f>
        <v>24</v>
      </c>
      <c r="G46" s="5">
        <f t="shared" ref="G46:I46" si="14">G44*24</f>
        <v>24</v>
      </c>
      <c r="H46" s="5">
        <f t="shared" si="14"/>
        <v>24</v>
      </c>
      <c r="I46" s="5">
        <f t="shared" si="14"/>
        <v>24</v>
      </c>
      <c r="J46" s="5">
        <f>J44*30</f>
        <v>30</v>
      </c>
      <c r="K46" s="5">
        <f t="shared" ref="K46:O46" si="15">K44*30</f>
        <v>30</v>
      </c>
      <c r="L46" s="5">
        <f t="shared" si="15"/>
        <v>30</v>
      </c>
      <c r="M46" s="5">
        <f t="shared" si="15"/>
        <v>30</v>
      </c>
      <c r="N46" s="5">
        <f t="shared" si="15"/>
        <v>30</v>
      </c>
      <c r="O46" s="5">
        <f t="shared" si="15"/>
        <v>30</v>
      </c>
      <c r="P46" s="5"/>
      <c r="Q46" s="5"/>
      <c r="R46" s="5"/>
      <c r="S46" s="6">
        <f t="shared" si="0"/>
        <v>276</v>
      </c>
      <c r="T46" s="6">
        <f t="shared" ref="T46" si="16">SUM(D46:E46)</f>
        <v>20</v>
      </c>
    </row>
    <row r="47" spans="1:20" ht="15.95" customHeight="1" x14ac:dyDescent="0.25">
      <c r="A47" s="35" t="s">
        <v>48</v>
      </c>
      <c r="B47" s="36" t="s">
        <v>49</v>
      </c>
      <c r="C47" s="4" t="s">
        <v>22</v>
      </c>
      <c r="D47" s="5"/>
      <c r="E47" s="5">
        <v>1</v>
      </c>
      <c r="F47" s="5">
        <v>1</v>
      </c>
      <c r="G47" s="5">
        <v>1</v>
      </c>
      <c r="H47" s="5">
        <v>1</v>
      </c>
      <c r="I47" s="5">
        <v>1</v>
      </c>
      <c r="J47" s="5">
        <v>1</v>
      </c>
      <c r="K47" s="5">
        <v>1</v>
      </c>
      <c r="L47" s="5">
        <v>1</v>
      </c>
      <c r="M47" s="5">
        <v>1</v>
      </c>
      <c r="N47" s="5">
        <v>1</v>
      </c>
      <c r="O47" s="5">
        <v>1</v>
      </c>
      <c r="P47" s="5"/>
      <c r="Q47" s="5"/>
      <c r="R47" s="5"/>
      <c r="S47" s="6">
        <f t="shared" si="0"/>
        <v>10</v>
      </c>
      <c r="T47" s="6">
        <f t="shared" si="1"/>
        <v>1</v>
      </c>
    </row>
    <row r="48" spans="1:20" ht="15.95" customHeight="1" x14ac:dyDescent="0.25">
      <c r="A48" s="35"/>
      <c r="B48" s="36"/>
      <c r="C48" s="7" t="s">
        <v>23</v>
      </c>
      <c r="D48" s="8"/>
      <c r="E48" s="8">
        <v>14</v>
      </c>
      <c r="F48" s="8">
        <v>14</v>
      </c>
      <c r="G48" s="8">
        <v>18</v>
      </c>
      <c r="H48" s="8">
        <v>21</v>
      </c>
      <c r="I48" s="8">
        <v>14</v>
      </c>
      <c r="J48" s="8">
        <v>11</v>
      </c>
      <c r="K48" s="8">
        <v>13</v>
      </c>
      <c r="L48" s="8">
        <v>14</v>
      </c>
      <c r="M48" s="8">
        <v>21</v>
      </c>
      <c r="N48" s="8">
        <v>17</v>
      </c>
      <c r="O48" s="8">
        <v>9</v>
      </c>
      <c r="P48" s="8"/>
      <c r="Q48" s="8"/>
      <c r="R48" s="8"/>
      <c r="S48" s="9">
        <f t="shared" si="0"/>
        <v>152</v>
      </c>
      <c r="T48" s="9">
        <f t="shared" si="1"/>
        <v>14</v>
      </c>
    </row>
    <row r="49" spans="1:20" ht="15.95" customHeight="1" x14ac:dyDescent="0.25">
      <c r="A49" s="35"/>
      <c r="B49" s="36"/>
      <c r="C49" s="4" t="s">
        <v>24</v>
      </c>
      <c r="D49" s="5"/>
      <c r="E49" s="5">
        <v>20</v>
      </c>
      <c r="F49" s="5">
        <f>F47*24</f>
        <v>24</v>
      </c>
      <c r="G49" s="5">
        <f t="shared" ref="G49:I49" si="17">G47*24</f>
        <v>24</v>
      </c>
      <c r="H49" s="5">
        <f t="shared" si="17"/>
        <v>24</v>
      </c>
      <c r="I49" s="5">
        <f t="shared" si="17"/>
        <v>24</v>
      </c>
      <c r="J49" s="5">
        <f>J47*30</f>
        <v>30</v>
      </c>
      <c r="K49" s="5">
        <f t="shared" ref="K49:O49" si="18">K47*30</f>
        <v>30</v>
      </c>
      <c r="L49" s="5">
        <f t="shared" si="18"/>
        <v>30</v>
      </c>
      <c r="M49" s="5">
        <f t="shared" si="18"/>
        <v>30</v>
      </c>
      <c r="N49" s="5">
        <f t="shared" si="18"/>
        <v>30</v>
      </c>
      <c r="O49" s="5">
        <f t="shared" si="18"/>
        <v>30</v>
      </c>
      <c r="P49" s="5"/>
      <c r="Q49" s="5"/>
      <c r="R49" s="5"/>
      <c r="S49" s="6">
        <f t="shared" si="0"/>
        <v>276</v>
      </c>
      <c r="T49" s="6">
        <f t="shared" si="1"/>
        <v>20</v>
      </c>
    </row>
    <row r="50" spans="1:20" ht="15.95" customHeight="1" x14ac:dyDescent="0.25">
      <c r="A50" s="35" t="s">
        <v>50</v>
      </c>
      <c r="B50" s="36" t="s">
        <v>51</v>
      </c>
      <c r="C50" s="4" t="s">
        <v>22</v>
      </c>
      <c r="D50" s="5"/>
      <c r="E50" s="5">
        <v>1</v>
      </c>
      <c r="F50" s="5">
        <v>1</v>
      </c>
      <c r="G50" s="5">
        <v>1</v>
      </c>
      <c r="H50" s="5">
        <v>1</v>
      </c>
      <c r="I50" s="5">
        <v>1</v>
      </c>
      <c r="J50" s="5">
        <v>1</v>
      </c>
      <c r="K50" s="5">
        <v>1</v>
      </c>
      <c r="L50" s="5">
        <v>1</v>
      </c>
      <c r="M50" s="5">
        <v>1</v>
      </c>
      <c r="N50" s="5"/>
      <c r="O50" s="5"/>
      <c r="P50" s="5"/>
      <c r="Q50" s="5"/>
      <c r="R50" s="5"/>
      <c r="S50" s="6">
        <f t="shared" si="0"/>
        <v>8</v>
      </c>
      <c r="T50" s="6">
        <f t="shared" si="1"/>
        <v>1</v>
      </c>
    </row>
    <row r="51" spans="1:20" ht="15.95" customHeight="1" x14ac:dyDescent="0.25">
      <c r="A51" s="35"/>
      <c r="B51" s="36"/>
      <c r="C51" s="7" t="s">
        <v>23</v>
      </c>
      <c r="D51" s="8">
        <v>8</v>
      </c>
      <c r="E51" s="8">
        <v>4</v>
      </c>
      <c r="F51" s="8">
        <v>11</v>
      </c>
      <c r="G51" s="8">
        <v>12</v>
      </c>
      <c r="H51" s="8">
        <v>12</v>
      </c>
      <c r="I51" s="8">
        <v>13</v>
      </c>
      <c r="J51" s="8">
        <v>10</v>
      </c>
      <c r="K51" s="8">
        <v>11</v>
      </c>
      <c r="L51" s="8">
        <v>11</v>
      </c>
      <c r="M51" s="8">
        <v>11</v>
      </c>
      <c r="N51" s="8"/>
      <c r="O51" s="8"/>
      <c r="P51" s="8"/>
      <c r="Q51" s="8"/>
      <c r="R51" s="8"/>
      <c r="S51" s="9">
        <f>SUM(F51:R51)</f>
        <v>91</v>
      </c>
      <c r="T51" s="9">
        <f t="shared" si="1"/>
        <v>12</v>
      </c>
    </row>
    <row r="52" spans="1:20" ht="15.95" customHeight="1" x14ac:dyDescent="0.25">
      <c r="A52" s="35"/>
      <c r="B52" s="36"/>
      <c r="C52" s="4" t="s">
        <v>24</v>
      </c>
      <c r="D52" s="5"/>
      <c r="E52" s="5">
        <v>20</v>
      </c>
      <c r="F52" s="5">
        <f>F50*24</f>
        <v>24</v>
      </c>
      <c r="G52" s="5">
        <f t="shared" ref="G52:I52" si="19">G50*24</f>
        <v>24</v>
      </c>
      <c r="H52" s="5">
        <f t="shared" si="19"/>
        <v>24</v>
      </c>
      <c r="I52" s="5">
        <f t="shared" si="19"/>
        <v>24</v>
      </c>
      <c r="J52" s="5">
        <f>J50*30</f>
        <v>30</v>
      </c>
      <c r="K52" s="5">
        <f t="shared" ref="K52:M52" si="20">K50*30</f>
        <v>30</v>
      </c>
      <c r="L52" s="5">
        <f t="shared" si="20"/>
        <v>30</v>
      </c>
      <c r="M52" s="5">
        <f t="shared" si="20"/>
        <v>30</v>
      </c>
      <c r="N52" s="5"/>
      <c r="O52" s="5"/>
      <c r="P52" s="5"/>
      <c r="Q52" s="5"/>
      <c r="R52" s="5"/>
      <c r="S52" s="6">
        <f t="shared" si="0"/>
        <v>216</v>
      </c>
      <c r="T52" s="6">
        <f t="shared" si="1"/>
        <v>20</v>
      </c>
    </row>
    <row r="53" spans="1:20" ht="15.95" customHeight="1" x14ac:dyDescent="0.25">
      <c r="A53" s="35" t="s">
        <v>52</v>
      </c>
      <c r="B53" s="36" t="s">
        <v>53</v>
      </c>
      <c r="C53" s="4" t="s">
        <v>22</v>
      </c>
      <c r="D53" s="5"/>
      <c r="E53" s="5">
        <v>2</v>
      </c>
      <c r="F53" s="5">
        <v>1</v>
      </c>
      <c r="G53" s="5">
        <v>1</v>
      </c>
      <c r="H53" s="5">
        <v>1</v>
      </c>
      <c r="I53" s="5">
        <v>1</v>
      </c>
      <c r="J53" s="5"/>
      <c r="K53" s="5"/>
      <c r="L53" s="5"/>
      <c r="M53" s="5"/>
      <c r="N53" s="5"/>
      <c r="O53" s="5"/>
      <c r="P53" s="5"/>
      <c r="Q53" s="5"/>
      <c r="R53" s="5"/>
      <c r="S53" s="6">
        <f t="shared" si="0"/>
        <v>4</v>
      </c>
      <c r="T53" s="6">
        <f t="shared" si="1"/>
        <v>2</v>
      </c>
    </row>
    <row r="54" spans="1:20" ht="15.95" customHeight="1" x14ac:dyDescent="0.25">
      <c r="A54" s="35"/>
      <c r="B54" s="36"/>
      <c r="C54" s="7" t="s">
        <v>23</v>
      </c>
      <c r="D54" s="8">
        <v>4</v>
      </c>
      <c r="E54" s="8">
        <v>35</v>
      </c>
      <c r="F54" s="8">
        <v>18</v>
      </c>
      <c r="G54" s="8">
        <v>23</v>
      </c>
      <c r="H54" s="8">
        <v>21</v>
      </c>
      <c r="I54" s="8">
        <v>24</v>
      </c>
      <c r="J54" s="8"/>
      <c r="K54" s="8"/>
      <c r="L54" s="8"/>
      <c r="M54" s="8"/>
      <c r="N54" s="8"/>
      <c r="O54" s="8"/>
      <c r="P54" s="8"/>
      <c r="Q54" s="8"/>
      <c r="R54" s="8"/>
      <c r="S54" s="9">
        <f t="shared" si="0"/>
        <v>86</v>
      </c>
      <c r="T54" s="9">
        <f t="shared" si="1"/>
        <v>39</v>
      </c>
    </row>
    <row r="55" spans="1:20" ht="15.95" customHeight="1" x14ac:dyDescent="0.25">
      <c r="A55" s="35"/>
      <c r="B55" s="36"/>
      <c r="C55" s="4" t="s">
        <v>24</v>
      </c>
      <c r="D55" s="5"/>
      <c r="E55" s="5">
        <v>20</v>
      </c>
      <c r="F55" s="5">
        <f>F53*24</f>
        <v>24</v>
      </c>
      <c r="G55" s="5">
        <f t="shared" ref="G55:I55" si="21">G53*24</f>
        <v>24</v>
      </c>
      <c r="H55" s="5">
        <f t="shared" si="21"/>
        <v>24</v>
      </c>
      <c r="I55" s="5">
        <f t="shared" si="21"/>
        <v>24</v>
      </c>
      <c r="J55" s="5"/>
      <c r="K55" s="5"/>
      <c r="L55" s="5"/>
      <c r="M55" s="5"/>
      <c r="N55" s="5"/>
      <c r="O55" s="5"/>
      <c r="P55" s="5"/>
      <c r="Q55" s="5"/>
      <c r="R55" s="5"/>
      <c r="S55" s="6">
        <f t="shared" si="0"/>
        <v>96</v>
      </c>
      <c r="T55" s="6">
        <f t="shared" si="1"/>
        <v>20</v>
      </c>
    </row>
    <row r="56" spans="1:20" x14ac:dyDescent="0.25">
      <c r="A56" s="35" t="s">
        <v>54</v>
      </c>
      <c r="B56" s="36" t="s">
        <v>55</v>
      </c>
      <c r="C56" s="4" t="s">
        <v>22</v>
      </c>
      <c r="D56" s="5"/>
      <c r="E56" s="5">
        <v>1</v>
      </c>
      <c r="F56" s="5">
        <v>2</v>
      </c>
      <c r="G56" s="5">
        <v>1</v>
      </c>
      <c r="H56" s="5">
        <v>1</v>
      </c>
      <c r="I56" s="5">
        <v>1</v>
      </c>
      <c r="J56" s="5"/>
      <c r="K56" s="5"/>
      <c r="L56" s="5"/>
      <c r="M56" s="5"/>
      <c r="N56" s="5"/>
      <c r="O56" s="5"/>
      <c r="P56" s="5"/>
      <c r="Q56" s="5"/>
      <c r="R56" s="5"/>
      <c r="S56" s="6">
        <f t="shared" si="0"/>
        <v>5</v>
      </c>
      <c r="T56" s="6">
        <f t="shared" si="1"/>
        <v>1</v>
      </c>
    </row>
    <row r="57" spans="1:20" x14ac:dyDescent="0.25">
      <c r="A57" s="35"/>
      <c r="B57" s="36"/>
      <c r="C57" s="7" t="s">
        <v>23</v>
      </c>
      <c r="D57" s="8"/>
      <c r="E57" s="8">
        <v>12</v>
      </c>
      <c r="F57" s="8">
        <v>24</v>
      </c>
      <c r="G57" s="8">
        <v>14</v>
      </c>
      <c r="H57" s="8">
        <v>13</v>
      </c>
      <c r="I57" s="8">
        <v>10</v>
      </c>
      <c r="J57" s="8"/>
      <c r="K57" s="8"/>
      <c r="L57" s="8"/>
      <c r="M57" s="8"/>
      <c r="N57" s="8"/>
      <c r="O57" s="8"/>
      <c r="P57" s="8"/>
      <c r="Q57" s="8"/>
      <c r="R57" s="8"/>
      <c r="S57" s="6">
        <f t="shared" si="0"/>
        <v>61</v>
      </c>
      <c r="T57" s="9">
        <f t="shared" si="1"/>
        <v>12</v>
      </c>
    </row>
    <row r="58" spans="1:20" x14ac:dyDescent="0.25">
      <c r="A58" s="35"/>
      <c r="B58" s="36"/>
      <c r="C58" s="4" t="s">
        <v>24</v>
      </c>
      <c r="D58" s="5"/>
      <c r="E58" s="5">
        <v>20</v>
      </c>
      <c r="F58" s="5">
        <f>F56*24</f>
        <v>48</v>
      </c>
      <c r="G58" s="5">
        <f t="shared" ref="G58:I58" si="22">G56*24</f>
        <v>24</v>
      </c>
      <c r="H58" s="5">
        <f t="shared" si="22"/>
        <v>24</v>
      </c>
      <c r="I58" s="5">
        <f t="shared" si="22"/>
        <v>24</v>
      </c>
      <c r="J58" s="5"/>
      <c r="K58" s="5"/>
      <c r="L58" s="5"/>
      <c r="M58" s="5"/>
      <c r="N58" s="5"/>
      <c r="O58" s="5"/>
      <c r="P58" s="5"/>
      <c r="Q58" s="5"/>
      <c r="R58" s="5"/>
      <c r="S58" s="6">
        <f t="shared" si="0"/>
        <v>120</v>
      </c>
      <c r="T58" s="6">
        <f t="shared" si="1"/>
        <v>20</v>
      </c>
    </row>
    <row r="59" spans="1:20" x14ac:dyDescent="0.25">
      <c r="A59" s="42" t="s">
        <v>17</v>
      </c>
      <c r="B59" s="42"/>
      <c r="C59" s="41" t="s">
        <v>22</v>
      </c>
      <c r="D59" s="41"/>
      <c r="E59" s="41"/>
      <c r="F59" s="41"/>
      <c r="G59" s="41"/>
      <c r="H59" s="41"/>
      <c r="I59" s="41"/>
      <c r="J59" s="41"/>
      <c r="K59" s="41"/>
      <c r="L59" s="41"/>
      <c r="M59" s="41"/>
      <c r="N59" s="41"/>
      <c r="O59" s="41"/>
      <c r="P59" s="41"/>
      <c r="Q59" s="41"/>
      <c r="R59" s="41"/>
      <c r="S59" s="29">
        <f>S8+S11+S14+S23+S29+S32+S38+S41+S47+S50+S53+S56+S20+S26+S35+S17+S44</f>
        <v>185</v>
      </c>
      <c r="T59" s="19">
        <f>T8+T11+T14+T23+T29+T32+T38+T41+T47+T50+T53+T56+T20+T26+T35</f>
        <v>16</v>
      </c>
    </row>
    <row r="60" spans="1:20" x14ac:dyDescent="0.25">
      <c r="A60" s="42"/>
      <c r="B60" s="42"/>
      <c r="C60" s="41" t="s">
        <v>23</v>
      </c>
      <c r="D60" s="41"/>
      <c r="E60" s="41"/>
      <c r="F60" s="41"/>
      <c r="G60" s="41"/>
      <c r="H60" s="41"/>
      <c r="I60" s="41"/>
      <c r="J60" s="41"/>
      <c r="K60" s="41"/>
      <c r="L60" s="41"/>
      <c r="M60" s="41"/>
      <c r="N60" s="41"/>
      <c r="O60" s="41"/>
      <c r="P60" s="41"/>
      <c r="Q60" s="41"/>
      <c r="R60" s="41"/>
      <c r="S60" s="29">
        <f>S9+S12+S15+S21+S24+S27+S30+S33+S36+S39+S42+S48+S51+S54+S57</f>
        <v>3164</v>
      </c>
      <c r="T60" s="19">
        <f>T9+T12+T15+T21+T24+T27+T30+T33+T36+T39+T42+T48+T51+T54+T57</f>
        <v>261</v>
      </c>
    </row>
    <row r="61" spans="1:20" x14ac:dyDescent="0.25">
      <c r="A61" s="42"/>
      <c r="B61" s="42"/>
      <c r="C61" s="41" t="s">
        <v>24</v>
      </c>
      <c r="D61" s="41"/>
      <c r="E61" s="41"/>
      <c r="F61" s="41"/>
      <c r="G61" s="41"/>
      <c r="H61" s="41"/>
      <c r="I61" s="41"/>
      <c r="J61" s="41"/>
      <c r="K61" s="41"/>
      <c r="L61" s="41"/>
      <c r="M61" s="41"/>
      <c r="N61" s="41"/>
      <c r="O61" s="41"/>
      <c r="P61" s="41"/>
      <c r="Q61" s="41"/>
      <c r="R61" s="41"/>
      <c r="S61" s="29">
        <f>S10+S13+S16+S22+S25+S28+S31+S34+S37+S40+S43+S49+S52+S55+S58</f>
        <v>4142</v>
      </c>
      <c r="T61" s="19">
        <f>T10+T13+T16+T22+T25+T28+T31+T34+T37+T40+T43+T49+T52+T55+T58</f>
        <v>275</v>
      </c>
    </row>
    <row r="63" spans="1:20" ht="15.75" x14ac:dyDescent="0.25">
      <c r="B63" s="20" t="s">
        <v>56</v>
      </c>
    </row>
    <row r="64" spans="1:20" ht="15.75" x14ac:dyDescent="0.25">
      <c r="B64" s="20" t="s">
        <v>57</v>
      </c>
    </row>
    <row r="65" spans="2:2" ht="15.75" x14ac:dyDescent="0.25">
      <c r="B65" s="20" t="s">
        <v>58</v>
      </c>
    </row>
    <row r="66" spans="2:2" ht="15.75" x14ac:dyDescent="0.25">
      <c r="B66" s="20" t="s">
        <v>59</v>
      </c>
    </row>
    <row r="67" spans="2:2" ht="15.75" x14ac:dyDescent="0.25">
      <c r="B67" s="20"/>
    </row>
  </sheetData>
  <mergeCells count="58">
    <mergeCell ref="A44:A46"/>
    <mergeCell ref="B44:B46"/>
    <mergeCell ref="C59:R59"/>
    <mergeCell ref="C60:R60"/>
    <mergeCell ref="C61:R61"/>
    <mergeCell ref="A47:A49"/>
    <mergeCell ref="B47:B49"/>
    <mergeCell ref="A50:A52"/>
    <mergeCell ref="B50:B52"/>
    <mergeCell ref="A53:A55"/>
    <mergeCell ref="B53:B55"/>
    <mergeCell ref="A56:A58"/>
    <mergeCell ref="B56:B58"/>
    <mergeCell ref="A59:B61"/>
    <mergeCell ref="A35:A37"/>
    <mergeCell ref="B35:B37"/>
    <mergeCell ref="A38:A40"/>
    <mergeCell ref="B38:B40"/>
    <mergeCell ref="A41:A43"/>
    <mergeCell ref="B41:B43"/>
    <mergeCell ref="A26:A28"/>
    <mergeCell ref="B26:B28"/>
    <mergeCell ref="A29:A31"/>
    <mergeCell ref="B29:B31"/>
    <mergeCell ref="A32:A34"/>
    <mergeCell ref="B32:B34"/>
    <mergeCell ref="A17:A19"/>
    <mergeCell ref="B17:B19"/>
    <mergeCell ref="A20:A22"/>
    <mergeCell ref="B20:B22"/>
    <mergeCell ref="A23:A25"/>
    <mergeCell ref="B23:B25"/>
    <mergeCell ref="O5:O6"/>
    <mergeCell ref="A11:A13"/>
    <mergeCell ref="B11:B13"/>
    <mergeCell ref="A14:A16"/>
    <mergeCell ref="B14:B16"/>
    <mergeCell ref="A8:A10"/>
    <mergeCell ref="B8:B10"/>
    <mergeCell ref="J5:J6"/>
    <mergeCell ref="K5:K6"/>
    <mergeCell ref="L5:L6"/>
    <mergeCell ref="B3:T3"/>
    <mergeCell ref="A5:A6"/>
    <mergeCell ref="B5:B6"/>
    <mergeCell ref="C5:C6"/>
    <mergeCell ref="D5:D6"/>
    <mergeCell ref="E5:E6"/>
    <mergeCell ref="F5:F6"/>
    <mergeCell ref="G5:G6"/>
    <mergeCell ref="H5:H6"/>
    <mergeCell ref="I5:I6"/>
    <mergeCell ref="P5:P6"/>
    <mergeCell ref="Q5:Q6"/>
    <mergeCell ref="R5:R6"/>
    <mergeCell ref="S5:T5"/>
    <mergeCell ref="M5:M6"/>
    <mergeCell ref="N5:N6"/>
  </mergeCells>
  <pageMargins left="0.23622047244094491" right="0.23622047244094491" top="0.74803149606299213" bottom="0.74803149606299213" header="0.31496062992125984" footer="0.31496062992125984"/>
  <pageSetup paperSize="9" fitToWidth="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 (2)</vt:lpstr>
      <vt:lpstr>'Lapas1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2025-08-04T08:50:04Z</cp:lastPrinted>
  <dcterms:created xsi:type="dcterms:W3CDTF">2023-03-30T12:40:11Z</dcterms:created>
  <dcterms:modified xsi:type="dcterms:W3CDTF">2025-08-06T12:37:14Z</dcterms:modified>
</cp:coreProperties>
</file>