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7E15E136-E64F-47F2-92EE-3464E223F8A9}" xr6:coauthVersionLast="47" xr6:coauthVersionMax="47" xr10:uidLastSave="{00000000-0000-0000-0000-000000000000}"/>
  <bookViews>
    <workbookView xWindow="-120" yWindow="-120" windowWidth="29040" windowHeight="15720" xr2:uid="{C0C26161-3083-4D3C-81E9-04D79C470FA6}"/>
  </bookViews>
  <sheets>
    <sheet name="2 priedas  2025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21" i="1" s="1"/>
  <c r="I121" i="1"/>
  <c r="K121" i="1"/>
  <c r="K120" i="1"/>
  <c r="J120" i="1"/>
  <c r="I120" i="1"/>
  <c r="H120" i="1"/>
  <c r="G120" i="1"/>
  <c r="L119" i="1"/>
  <c r="L118" i="1"/>
  <c r="L117" i="1"/>
  <c r="L116" i="1"/>
  <c r="L120" i="1" s="1"/>
  <c r="K115" i="1"/>
  <c r="J115" i="1"/>
  <c r="I115" i="1"/>
  <c r="H115" i="1"/>
  <c r="G115" i="1"/>
  <c r="L114" i="1"/>
  <c r="L113" i="1"/>
  <c r="L112" i="1"/>
  <c r="L115" i="1" s="1"/>
  <c r="L111" i="1"/>
  <c r="K110" i="1"/>
  <c r="J110" i="1"/>
  <c r="I110" i="1"/>
  <c r="H110" i="1"/>
  <c r="G110" i="1"/>
  <c r="L109" i="1"/>
  <c r="L108" i="1"/>
  <c r="L107" i="1"/>
  <c r="L106" i="1"/>
  <c r="L110" i="1" s="1"/>
  <c r="K105" i="1"/>
  <c r="J105" i="1"/>
  <c r="I105" i="1"/>
  <c r="H105" i="1"/>
  <c r="G105" i="1"/>
  <c r="L104" i="1"/>
  <c r="L103" i="1"/>
  <c r="L102" i="1"/>
  <c r="L101" i="1"/>
  <c r="L105" i="1" s="1"/>
  <c r="K100" i="1"/>
  <c r="J100" i="1"/>
  <c r="I100" i="1"/>
  <c r="H100" i="1"/>
  <c r="G100" i="1"/>
  <c r="L99" i="1"/>
  <c r="L98" i="1"/>
  <c r="L97" i="1"/>
  <c r="L96" i="1"/>
  <c r="L100" i="1" s="1"/>
  <c r="K95" i="1"/>
  <c r="J95" i="1"/>
  <c r="J121" i="1" s="1"/>
  <c r="I95" i="1"/>
  <c r="H95" i="1"/>
  <c r="H121" i="1" s="1"/>
  <c r="G95" i="1"/>
  <c r="L94" i="1"/>
  <c r="L93" i="1"/>
  <c r="L92" i="1"/>
  <c r="L91" i="1"/>
  <c r="K90" i="1"/>
  <c r="J90" i="1"/>
  <c r="I90" i="1"/>
  <c r="H90" i="1"/>
  <c r="G90" i="1"/>
  <c r="L89" i="1"/>
  <c r="L88" i="1"/>
  <c r="L87" i="1"/>
  <c r="L86" i="1"/>
  <c r="L90" i="1" s="1"/>
  <c r="K85" i="1"/>
  <c r="J85" i="1"/>
  <c r="I85" i="1"/>
  <c r="H85" i="1"/>
  <c r="G85" i="1"/>
  <c r="L84" i="1"/>
  <c r="L83" i="1"/>
  <c r="L82" i="1"/>
  <c r="L81" i="1"/>
  <c r="L85" i="1" s="1"/>
  <c r="K80" i="1"/>
  <c r="J80" i="1"/>
  <c r="I80" i="1"/>
  <c r="H80" i="1"/>
  <c r="G80" i="1"/>
  <c r="L79" i="1"/>
  <c r="L78" i="1"/>
  <c r="L77" i="1"/>
  <c r="L76" i="1"/>
  <c r="L80" i="1" s="1"/>
  <c r="K75" i="1"/>
  <c r="J75" i="1"/>
  <c r="I75" i="1"/>
  <c r="H75" i="1"/>
  <c r="G75" i="1"/>
  <c r="L74" i="1"/>
  <c r="L73" i="1"/>
  <c r="L72" i="1"/>
  <c r="L75" i="1" s="1"/>
  <c r="L71" i="1"/>
  <c r="K70" i="1"/>
  <c r="J70" i="1"/>
  <c r="I70" i="1"/>
  <c r="H70" i="1"/>
  <c r="G70" i="1"/>
  <c r="L69" i="1"/>
  <c r="L68" i="1"/>
  <c r="L67" i="1"/>
  <c r="L66" i="1"/>
  <c r="L70" i="1" s="1"/>
  <c r="K65" i="1"/>
  <c r="J65" i="1"/>
  <c r="I65" i="1"/>
  <c r="H65" i="1"/>
  <c r="G65" i="1"/>
  <c r="L64" i="1"/>
  <c r="L63" i="1"/>
  <c r="L62" i="1"/>
  <c r="L61" i="1"/>
  <c r="L65" i="1" s="1"/>
  <c r="K60" i="1"/>
  <c r="J60" i="1"/>
  <c r="I60" i="1"/>
  <c r="H60" i="1"/>
  <c r="G60" i="1"/>
  <c r="L59" i="1"/>
  <c r="L58" i="1"/>
  <c r="L57" i="1"/>
  <c r="L56" i="1"/>
  <c r="L60" i="1" s="1"/>
  <c r="K55" i="1"/>
  <c r="J55" i="1"/>
  <c r="I55" i="1"/>
  <c r="H55" i="1"/>
  <c r="G55" i="1"/>
  <c r="L54" i="1"/>
  <c r="L53" i="1"/>
  <c r="L52" i="1"/>
  <c r="L55" i="1" s="1"/>
  <c r="L51" i="1"/>
  <c r="K50" i="1"/>
  <c r="J50" i="1"/>
  <c r="I50" i="1"/>
  <c r="H50" i="1"/>
  <c r="G50" i="1"/>
  <c r="L49" i="1"/>
  <c r="L48" i="1"/>
  <c r="L47" i="1"/>
  <c r="L46" i="1"/>
  <c r="L50" i="1" s="1"/>
  <c r="K45" i="1"/>
  <c r="J45" i="1"/>
  <c r="I45" i="1"/>
  <c r="H45" i="1"/>
  <c r="G45" i="1"/>
  <c r="L44" i="1"/>
  <c r="L43" i="1"/>
  <c r="L42" i="1"/>
  <c r="L41" i="1"/>
  <c r="L45" i="1" s="1"/>
  <c r="K40" i="1"/>
  <c r="J40" i="1"/>
  <c r="I40" i="1"/>
  <c r="H40" i="1"/>
  <c r="G40" i="1"/>
  <c r="L39" i="1"/>
  <c r="L38" i="1"/>
  <c r="L37" i="1"/>
  <c r="L36" i="1"/>
  <c r="L40" i="1" s="1"/>
  <c r="K35" i="1"/>
  <c r="J35" i="1"/>
  <c r="I35" i="1"/>
  <c r="H35" i="1"/>
  <c r="G35" i="1"/>
  <c r="L34" i="1"/>
  <c r="L33" i="1"/>
  <c r="L32" i="1"/>
  <c r="L35" i="1" s="1"/>
  <c r="L31" i="1"/>
  <c r="K30" i="1"/>
  <c r="J30" i="1"/>
  <c r="I30" i="1"/>
  <c r="H30" i="1"/>
  <c r="G30" i="1"/>
  <c r="L29" i="1"/>
  <c r="L28" i="1"/>
  <c r="L27" i="1"/>
  <c r="L26" i="1"/>
  <c r="L30" i="1" s="1"/>
  <c r="K25" i="1"/>
  <c r="J25" i="1"/>
  <c r="I25" i="1"/>
  <c r="H25" i="1"/>
  <c r="G25" i="1"/>
  <c r="L24" i="1"/>
  <c r="L23" i="1"/>
  <c r="L22" i="1"/>
  <c r="L21" i="1"/>
  <c r="L25" i="1" s="1"/>
  <c r="K20" i="1"/>
  <c r="J20" i="1"/>
  <c r="I20" i="1"/>
  <c r="H20" i="1"/>
  <c r="L19" i="1"/>
  <c r="L18" i="1"/>
  <c r="L17" i="1"/>
  <c r="L16" i="1"/>
  <c r="L20" i="1" s="1"/>
  <c r="L95" i="1" l="1"/>
  <c r="L121" i="1" s="1"/>
</calcChain>
</file>

<file path=xl/sharedStrings.xml><?xml version="1.0" encoding="utf-8"?>
<sst xmlns="http://schemas.openxmlformats.org/spreadsheetml/2006/main" count="226" uniqueCount="109">
  <si>
    <t>Europos Sąjungos, kitos tarptautinės finansinės paramos lėšų ir</t>
  </si>
  <si>
    <t xml:space="preserve">bendrojo finansavimo lėšų įtraukimo į Kretingos rajono savivaldybės biudžetą </t>
  </si>
  <si>
    <t xml:space="preserve">ir jų atskaitomybės tvarkos aprašo </t>
  </si>
  <si>
    <t>2 priedas</t>
  </si>
  <si>
    <t>Kretingos rajono savivaldybės administracija</t>
  </si>
  <si>
    <t>(Asignavimų valdytojo pavadinimas)</t>
  </si>
  <si>
    <r>
      <t xml:space="preserve">INFORMACIJA APIE </t>
    </r>
    <r>
      <rPr>
        <b/>
        <u/>
        <sz val="10"/>
        <color theme="1"/>
        <rFont val="Times New Roman"/>
        <family val="1"/>
        <charset val="186"/>
      </rPr>
      <t xml:space="preserve">2025 </t>
    </r>
    <r>
      <rPr>
        <b/>
        <sz val="10"/>
        <color theme="1"/>
        <rFont val="Times New Roman"/>
        <family val="1"/>
        <charset val="186"/>
      </rPr>
      <t>METAIS GAUTAS IR PANAUDOTAS EUROPOS SĄJUNGOS, KITOS TARPTAUTINĖS FINANSINĖS PARAMOS IR BENDROJO FINANSAVIMO LĖŠAS</t>
    </r>
  </si>
  <si>
    <t>(Ataskaitinis laikotarpis (metai, I ketvirtis, pusmetis, 9 mėnesiai)</t>
  </si>
  <si>
    <t>(eurais)</t>
  </si>
  <si>
    <t>Eilės Nr.</t>
  </si>
  <si>
    <t>Pasirašytos sutarties Nr., data/ Tarybos sprendimo Nr., data)</t>
  </si>
  <si>
    <t>Finansuojanti institucija</t>
  </si>
  <si>
    <t>Projekto pavadinimas</t>
  </si>
  <si>
    <t>Priemonė</t>
  </si>
  <si>
    <t>Finansavimo šaltinis</t>
  </si>
  <si>
    <t xml:space="preserve">Likutis metų pradžiai </t>
  </si>
  <si>
    <t xml:space="preserve">Per ataskaitinį laikotarpį gauta </t>
  </si>
  <si>
    <t>Ataskaitinio laiktarpio kasinės išlaidos</t>
  </si>
  <si>
    <t>Grąžinta finansuojančiai institucijai</t>
  </si>
  <si>
    <t xml:space="preserve">Likutis ataskaitinio laikotarpio pabaigai </t>
  </si>
  <si>
    <t>einamiesiems tikslams</t>
  </si>
  <si>
    <t>turtui įsigyti</t>
  </si>
  <si>
    <t>S1-130 2024-02-26</t>
  </si>
  <si>
    <t>Asmens su negalia teisių apsaugos agentūra prie Lietuvos Respublikos socialinės apsaugos ir darbo ministerijos</t>
  </si>
  <si>
    <t>Perėjimas nuo institucinės globos prie bendruomeninių paslaugų Sostinės regione, Vidurio ir Vakarų Lietuvos regione</t>
  </si>
  <si>
    <t>4.2.2.2</t>
  </si>
  <si>
    <t>ES ir kitos tarptautinės finansinės paramos lėšos (E)</t>
  </si>
  <si>
    <t>Bendrojo finansavimo lėšos (VA)</t>
  </si>
  <si>
    <t>Savivaldybės nuosavos lėšos (B)*</t>
  </si>
  <si>
    <t>Savivaldybės prisidėjimo lėšos (B)**</t>
  </si>
  <si>
    <t>IŠ VISO</t>
  </si>
  <si>
    <t>Aplinkos projektų valdymo agentūra</t>
  </si>
  <si>
    <t>Netaršių transporto priemonių įsigijimo VS skatinimas</t>
  </si>
  <si>
    <t>S1-559 2023-05-31 / T2-61 2022-02-24</t>
  </si>
  <si>
    <t>Europos socialinio fondo agentūra</t>
  </si>
  <si>
    <t xml:space="preserve">Tūkstantmečio mokyklų programa    </t>
  </si>
  <si>
    <t>1.2.1.23</t>
  </si>
  <si>
    <t>S1-413 2024-04-19</t>
  </si>
  <si>
    <t xml:space="preserve">Materialinio nepritekliaus mažinimo programa         </t>
  </si>
  <si>
    <t>1.3.1.3</t>
  </si>
  <si>
    <t>S1-738 2024-07-11 /T2-259 2024-06-27</t>
  </si>
  <si>
    <t xml:space="preserve">Ankstyvojo ugdymo užtikrinimas vaikams iš socialinę riziką patiriančių šeimų   </t>
  </si>
  <si>
    <t xml:space="preserve">1.2.1.21 </t>
  </si>
  <si>
    <t>SPPD prie SADM</t>
  </si>
  <si>
    <t>Kretinga-Lietuvos jaunimo sostinė</t>
  </si>
  <si>
    <t>2.1.1.4</t>
  </si>
  <si>
    <t>S1-637 2024-06-14 /  T2-1 2024-01-25</t>
  </si>
  <si>
    <t>Sveikatos apsaugos ministerija</t>
  </si>
  <si>
    <t xml:space="preserve">Kretingos pirminės sveikatos priežiūros centro mobilios komandos aprūpinimas įranga ir transporto pr.  </t>
  </si>
  <si>
    <t>1.1.1.3</t>
  </si>
  <si>
    <t>S1-5 2025-01-08 /  T2-3 2024-01-25</t>
  </si>
  <si>
    <t xml:space="preserve">Sveikatos priežiūros paslaugų kokybės gerinimas Kretingos rajono savivaldybėje  </t>
  </si>
  <si>
    <t>S1-208 2025-03-13 / T2-306 2024-08-29</t>
  </si>
  <si>
    <t xml:space="preserve">Sveikatos centrų veiklos modelio diegimas Kretingos rajono savivaldybėje  </t>
  </si>
  <si>
    <t>1.1.1.6</t>
  </si>
  <si>
    <t>S1-296 2025-04-01 / T2-100 2024-03-28, T2-358 2024-10-31</t>
  </si>
  <si>
    <t>Ilgalaikės priežiūros paslaugų plėtra Kretingos rajono savivaldybėje</t>
  </si>
  <si>
    <t>1.1.1.4</t>
  </si>
  <si>
    <t>S1-497 2025-05-06 /  T2-415 2024-08-29</t>
  </si>
  <si>
    <t xml:space="preserve">Sveikatos specialistų rengimas, pritraukimas Kretingos r.                                     </t>
  </si>
  <si>
    <t>1.1.1.5</t>
  </si>
  <si>
    <t>S1-1306 2022-12-08 / T2-162 2022-05-26</t>
  </si>
  <si>
    <t>Nacionalinė mokėjimo agentūra prie Žemės ūkio ministerijos</t>
  </si>
  <si>
    <t xml:space="preserve">Darbėnų tvenkinio hidrotechninio statinio ir melioracijos sistemos atnaujinimas   </t>
  </si>
  <si>
    <t>4.2.3.12</t>
  </si>
  <si>
    <t>S1-1307 2022-12-08 / T2-163 2022-05-26</t>
  </si>
  <si>
    <t xml:space="preserve">Tūbausių tvenkinio hidrotechninio statinio ir melioracijos sistemos atnaujinimas     </t>
  </si>
  <si>
    <t xml:space="preserve">  T2-211 2024-05-30/ T2-99 2024-03-28</t>
  </si>
  <si>
    <t>VRM, Kuržemės planavimo regionas/  Latvija</t>
  </si>
  <si>
    <t xml:space="preserve">Vandens maršrutų tinklo vystymas Latvijoje ir Lietuvoje, plėtojant tarpsieninį turizmo produktą     </t>
  </si>
  <si>
    <t>3.1.6.7</t>
  </si>
  <si>
    <t>S1-624 / T2-148  2025-04-24</t>
  </si>
  <si>
    <t>VRM, Pomorskie Voivodeship/ Lenkija</t>
  </si>
  <si>
    <t>Žirgų turizmas visiems</t>
  </si>
  <si>
    <t>S1-128 / T2-315, T2-2 2025-01-30</t>
  </si>
  <si>
    <t>VRM, Institute of Fluid Flow Machinery Polish Academy of Sciences /Lenkija</t>
  </si>
  <si>
    <t>Centralizuoto šildymo sistemų dekarbonizavimas</t>
  </si>
  <si>
    <t>S1-523 / T2-149 2025-04-24</t>
  </si>
  <si>
    <t>Green Guardians – Medžių alėjų išsaugojimas biologinei įvairovei Kuržemėje ir Šiaurės Lietuvoje</t>
  </si>
  <si>
    <t>S1-96 	2025-01-31 /  T2-146 2024-04-25</t>
  </si>
  <si>
    <t>Socialinės apsaugos ir darbo ministerija / CPVA</t>
  </si>
  <si>
    <t>Socialinio būsto plėtra Kretingos rajono savivaldybėje</t>
  </si>
  <si>
    <t>1.3.1.30</t>
  </si>
  <si>
    <t>S1-213 2025-03-18 / T2-305 2024-08-29</t>
  </si>
  <si>
    <t>Švietimo, mokslo ir sporto ministerija/ CPVA</t>
  </si>
  <si>
    <t>Plėtoti ikimokyklinio ugdymo infrastruktūrą Kretingos rajono savivaldybėje</t>
  </si>
  <si>
    <t>1.2.4.18</t>
  </si>
  <si>
    <t>Visos dienos mokyklos paslaugų prieinamumo didinimas Kretingos rajone</t>
  </si>
  <si>
    <t>1.2.5.4.</t>
  </si>
  <si>
    <t>VRM</t>
  </si>
  <si>
    <t>Priedangų infrastruktūros plėtra Kretingos mieste</t>
  </si>
  <si>
    <t>VISO</t>
  </si>
  <si>
    <t>* Savivaldybės nuosavos lėšos (B) − projekto sutartyse numatytų tinkamų finansuoti išlaidų nuosavo įnašo savivaldybės biudžeto lėšomis dalis.</t>
  </si>
  <si>
    <t xml:space="preserve">** Savivaldybės prisidėjimo lėšos (B) − Kretingos rajono savivaldybės tarybos sprendimais skirtos savivaldybės biudžeto lėšos projektams vykdyti (projekto avansavimo </t>
  </si>
  <si>
    <t>lėšos, kurios įgyvendinus projektą, grąžinamos į savivaldybės biudžetą).</t>
  </si>
  <si>
    <t>Administracijos direktorė</t>
  </si>
  <si>
    <t>Vilma Preibienė</t>
  </si>
  <si>
    <t>(Vadovo ar jo įgalioto asmens pareigų pavadinimas)</t>
  </si>
  <si>
    <t>(parašas)</t>
  </si>
  <si>
    <t>(vardas, pavardė)</t>
  </si>
  <si>
    <t>Buhalterinės apskaitos skyriaus vedėjos pavaduotoja</t>
  </si>
  <si>
    <t>Roma Momkuvienė</t>
  </si>
  <si>
    <t>(Lentelę užpildžiusio asmens pareigų pavadinimas)</t>
  </si>
  <si>
    <t>3.1.5.59.</t>
  </si>
  <si>
    <t>T2-282 2025-09-25</t>
  </si>
  <si>
    <t>S1-1156 2024-12-31</t>
  </si>
  <si>
    <t>S1-1092, T2-332 2024-09-26/ T2-391 2024-11-28</t>
  </si>
  <si>
    <t>S1-487/T2-413 2024-12-19</t>
  </si>
  <si>
    <t>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</si>
</sst>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/>
    <xf numFmtId="2" fontId="1" fillId="2" borderId="3" xfId="0" applyNumberFormat="1" applyFont="1" applyFill="1" applyBorder="1" applyAlignment="1">
      <alignment wrapText="1"/>
    </xf>
    <xf numFmtId="2" fontId="5" fillId="0" borderId="3" xfId="0" applyNumberFormat="1" applyFont="1" applyBorder="1"/>
    <xf numFmtId="0" fontId="1" fillId="0" borderId="8" xfId="0" applyFont="1" applyBorder="1" applyAlignment="1">
      <alignment horizontal="left" vertical="center" wrapText="1"/>
    </xf>
    <xf numFmtId="2" fontId="5" fillId="0" borderId="8" xfId="0" applyNumberFormat="1" applyFont="1" applyBorder="1"/>
    <xf numFmtId="2" fontId="1" fillId="0" borderId="8" xfId="0" applyNumberFormat="1" applyFont="1" applyBorder="1"/>
    <xf numFmtId="0" fontId="5" fillId="0" borderId="3" xfId="0" applyFont="1" applyBorder="1"/>
    <xf numFmtId="2" fontId="1" fillId="0" borderId="3" xfId="0" applyNumberFormat="1" applyFont="1" applyBorder="1" applyAlignment="1">
      <alignment wrapText="1"/>
    </xf>
    <xf numFmtId="0" fontId="1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2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3" xfId="0" applyNumberFormat="1" applyFont="1" applyFill="1" applyBorder="1"/>
    <xf numFmtId="2" fontId="1" fillId="2" borderId="0" xfId="0" applyNumberFormat="1" applyFont="1" applyFill="1"/>
    <xf numFmtId="2" fontId="6" fillId="0" borderId="3" xfId="0" applyNumberFormat="1" applyFont="1" applyBorder="1"/>
    <xf numFmtId="2" fontId="7" fillId="2" borderId="3" xfId="0" applyNumberFormat="1" applyFont="1" applyFill="1" applyBorder="1"/>
    <xf numFmtId="2" fontId="7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CC56-6303-42F9-9FA9-37876EF8F316}">
  <dimension ref="A1:L137"/>
  <sheetViews>
    <sheetView tabSelected="1" view="pageBreakPreview" topLeftCell="A7" zoomScaleNormal="100" zoomScaleSheetLayoutView="100" workbookViewId="0">
      <pane xSplit="5" ySplit="9" topLeftCell="F108" activePane="bottomRight" state="frozen"/>
      <selection activeCell="A7" sqref="A7"/>
      <selection pane="topRight" activeCell="F7" sqref="F7"/>
      <selection pane="bottomLeft" activeCell="A16" sqref="A16"/>
      <selection pane="bottomRight" activeCell="F9" sqref="F9:G9"/>
    </sheetView>
  </sheetViews>
  <sheetFormatPr defaultRowHeight="15" x14ac:dyDescent="0.25"/>
  <cols>
    <col min="1" max="1" width="5.28515625" style="1" customWidth="1"/>
    <col min="2" max="2" width="12.5703125" style="1" customWidth="1"/>
    <col min="3" max="3" width="10.85546875" style="1" customWidth="1"/>
    <col min="4" max="4" width="21.140625" style="2" customWidth="1"/>
    <col min="5" max="5" width="9.28515625" style="1" customWidth="1"/>
    <col min="6" max="6" width="30.5703125" style="1" customWidth="1"/>
    <col min="7" max="7" width="10.140625" style="1" customWidth="1"/>
    <col min="8" max="8" width="12.42578125" style="1" customWidth="1"/>
    <col min="9" max="9" width="11.140625" style="1" customWidth="1"/>
    <col min="10" max="10" width="12.7109375" style="1" customWidth="1"/>
    <col min="11" max="11" width="12.140625" style="1" customWidth="1"/>
    <col min="12" max="12" width="22.140625" style="22" customWidth="1"/>
    <col min="13" max="13" width="10.28515625" style="1" customWidth="1"/>
    <col min="14" max="16384" width="9.140625" style="1"/>
  </cols>
  <sheetData>
    <row r="1" spans="1:12" x14ac:dyDescent="0.25">
      <c r="G1" s="1" t="s">
        <v>0</v>
      </c>
    </row>
    <row r="2" spans="1:12" x14ac:dyDescent="0.25">
      <c r="G2" s="1" t="s">
        <v>1</v>
      </c>
    </row>
    <row r="3" spans="1:12" x14ac:dyDescent="0.25">
      <c r="G3" s="1" t="s">
        <v>2</v>
      </c>
    </row>
    <row r="4" spans="1:12" x14ac:dyDescent="0.25">
      <c r="G4" s="1" t="s">
        <v>3</v>
      </c>
    </row>
    <row r="5" spans="1:12" x14ac:dyDescent="0.25">
      <c r="B5" s="33" t="s">
        <v>4</v>
      </c>
      <c r="C5" s="33"/>
      <c r="D5" s="33"/>
      <c r="E5" s="33"/>
      <c r="F5" s="33"/>
      <c r="G5" s="33"/>
      <c r="H5" s="33"/>
      <c r="I5" s="33"/>
    </row>
    <row r="6" spans="1:12" x14ac:dyDescent="0.25">
      <c r="B6" s="34" t="s">
        <v>5</v>
      </c>
      <c r="C6" s="34"/>
      <c r="D6" s="34"/>
      <c r="E6" s="34"/>
      <c r="F6" s="34"/>
      <c r="G6" s="34"/>
      <c r="H6" s="34"/>
      <c r="I6" s="34"/>
    </row>
    <row r="8" spans="1:12" s="3" customFormat="1" ht="12.75" x14ac:dyDescent="0.2">
      <c r="B8" s="4" t="s">
        <v>6</v>
      </c>
      <c r="C8" s="4"/>
      <c r="D8" s="5"/>
      <c r="E8" s="4"/>
      <c r="F8" s="4"/>
      <c r="G8" s="4"/>
      <c r="H8" s="4"/>
      <c r="I8" s="4"/>
      <c r="J8" s="4"/>
      <c r="K8" s="4"/>
      <c r="L8" s="23"/>
    </row>
    <row r="9" spans="1:12" x14ac:dyDescent="0.25">
      <c r="F9" s="33" t="s">
        <v>108</v>
      </c>
      <c r="G9" s="33"/>
    </row>
    <row r="10" spans="1:12" x14ac:dyDescent="0.25">
      <c r="E10" s="45" t="s">
        <v>7</v>
      </c>
      <c r="F10" s="45"/>
      <c r="G10" s="45"/>
      <c r="H10" s="45"/>
      <c r="I10" s="45"/>
    </row>
    <row r="11" spans="1:12" x14ac:dyDescent="0.25">
      <c r="G11" s="6"/>
    </row>
    <row r="12" spans="1:12" x14ac:dyDescent="0.25">
      <c r="H12" s="6"/>
      <c r="I12" s="6"/>
    </row>
    <row r="13" spans="1:12" x14ac:dyDescent="0.25">
      <c r="L13" s="24" t="s">
        <v>8</v>
      </c>
    </row>
    <row r="14" spans="1:12" x14ac:dyDescent="0.25">
      <c r="A14" s="31" t="s">
        <v>9</v>
      </c>
      <c r="B14" s="31" t="s">
        <v>10</v>
      </c>
      <c r="C14" s="31" t="s">
        <v>11</v>
      </c>
      <c r="D14" s="31" t="s">
        <v>12</v>
      </c>
      <c r="E14" s="31" t="s">
        <v>13</v>
      </c>
      <c r="F14" s="31" t="s">
        <v>14</v>
      </c>
      <c r="G14" s="31" t="s">
        <v>15</v>
      </c>
      <c r="H14" s="46" t="s">
        <v>16</v>
      </c>
      <c r="I14" s="47"/>
      <c r="J14" s="31" t="s">
        <v>17</v>
      </c>
      <c r="K14" s="31" t="s">
        <v>18</v>
      </c>
      <c r="L14" s="41" t="s">
        <v>19</v>
      </c>
    </row>
    <row r="15" spans="1:12" ht="30" x14ac:dyDescent="0.25">
      <c r="A15" s="31"/>
      <c r="B15" s="31"/>
      <c r="C15" s="31"/>
      <c r="D15" s="31"/>
      <c r="E15" s="31"/>
      <c r="F15" s="31"/>
      <c r="G15" s="31"/>
      <c r="H15" s="7" t="s">
        <v>20</v>
      </c>
      <c r="I15" s="7" t="s">
        <v>21</v>
      </c>
      <c r="J15" s="31"/>
      <c r="K15" s="31"/>
      <c r="L15" s="41"/>
    </row>
    <row r="16" spans="1:12" ht="30" x14ac:dyDescent="0.25">
      <c r="A16" s="30">
        <v>1</v>
      </c>
      <c r="B16" s="31" t="s">
        <v>22</v>
      </c>
      <c r="C16" s="42" t="s">
        <v>23</v>
      </c>
      <c r="D16" s="31" t="s">
        <v>24</v>
      </c>
      <c r="E16" s="32" t="s">
        <v>25</v>
      </c>
      <c r="F16" s="8" t="s">
        <v>26</v>
      </c>
      <c r="G16" s="9">
        <v>7776.07</v>
      </c>
      <c r="H16" s="9">
        <v>13039.43</v>
      </c>
      <c r="I16" s="9"/>
      <c r="J16" s="9">
        <v>16880.28</v>
      </c>
      <c r="K16" s="9"/>
      <c r="L16" s="25">
        <f>SUM(G16+H16+I16-J16-K16)</f>
        <v>3935.2200000000012</v>
      </c>
    </row>
    <row r="17" spans="1:12" x14ac:dyDescent="0.25">
      <c r="A17" s="30"/>
      <c r="B17" s="31"/>
      <c r="C17" s="43"/>
      <c r="D17" s="31"/>
      <c r="E17" s="32"/>
      <c r="F17" s="8" t="s">
        <v>27</v>
      </c>
      <c r="G17" s="10">
        <v>2850</v>
      </c>
      <c r="H17" s="9">
        <v>2301.08</v>
      </c>
      <c r="I17" s="9"/>
      <c r="J17" s="9">
        <v>2427.13</v>
      </c>
      <c r="K17" s="9"/>
      <c r="L17" s="25">
        <f t="shared" ref="L17:L19" si="0">SUM(G17+H17+I17-J17-K17)</f>
        <v>2723.95</v>
      </c>
    </row>
    <row r="18" spans="1:12" x14ac:dyDescent="0.25">
      <c r="A18" s="30"/>
      <c r="B18" s="31"/>
      <c r="C18" s="43"/>
      <c r="D18" s="31"/>
      <c r="E18" s="32"/>
      <c r="F18" s="8" t="s">
        <v>28</v>
      </c>
      <c r="G18" s="11"/>
      <c r="H18" s="9"/>
      <c r="I18" s="9"/>
      <c r="J18" s="9"/>
      <c r="K18" s="9"/>
      <c r="L18" s="25">
        <f t="shared" si="0"/>
        <v>0</v>
      </c>
    </row>
    <row r="19" spans="1:12" ht="30" x14ac:dyDescent="0.25">
      <c r="A19" s="30"/>
      <c r="B19" s="31"/>
      <c r="C19" s="43"/>
      <c r="D19" s="31"/>
      <c r="E19" s="32"/>
      <c r="F19" s="12" t="s">
        <v>29</v>
      </c>
      <c r="G19" s="13"/>
      <c r="H19" s="14"/>
      <c r="I19" s="14"/>
      <c r="J19" s="14"/>
      <c r="K19" s="14"/>
      <c r="L19" s="25">
        <f t="shared" si="0"/>
        <v>0</v>
      </c>
    </row>
    <row r="20" spans="1:12" x14ac:dyDescent="0.25">
      <c r="A20" s="30"/>
      <c r="B20" s="31"/>
      <c r="C20" s="44"/>
      <c r="D20" s="31"/>
      <c r="E20" s="32"/>
      <c r="F20" s="15" t="s">
        <v>30</v>
      </c>
      <c r="G20" s="9">
        <f t="shared" ref="G20:L20" si="1">SUM(G16:G19)</f>
        <v>10626.07</v>
      </c>
      <c r="H20" s="9">
        <f t="shared" si="1"/>
        <v>15340.51</v>
      </c>
      <c r="I20" s="9">
        <f t="shared" si="1"/>
        <v>0</v>
      </c>
      <c r="J20" s="9">
        <f t="shared" si="1"/>
        <v>19307.41</v>
      </c>
      <c r="K20" s="9">
        <f t="shared" si="1"/>
        <v>0</v>
      </c>
      <c r="L20" s="25">
        <f t="shared" si="1"/>
        <v>6659.170000000001</v>
      </c>
    </row>
    <row r="21" spans="1:12" ht="30" x14ac:dyDescent="0.25">
      <c r="A21" s="30">
        <v>2</v>
      </c>
      <c r="B21" s="31" t="s">
        <v>104</v>
      </c>
      <c r="C21" s="37" t="s">
        <v>31</v>
      </c>
      <c r="D21" s="31" t="s">
        <v>32</v>
      </c>
      <c r="E21" s="32" t="s">
        <v>25</v>
      </c>
      <c r="F21" s="8" t="s">
        <v>26</v>
      </c>
      <c r="G21" s="9"/>
      <c r="H21" s="9"/>
      <c r="I21" s="9">
        <v>7500</v>
      </c>
      <c r="J21" s="9">
        <v>7500</v>
      </c>
      <c r="K21" s="9"/>
      <c r="L21" s="25">
        <f>SUM(G21+H21+I21-J21-K21)</f>
        <v>0</v>
      </c>
    </row>
    <row r="22" spans="1:12" x14ac:dyDescent="0.25">
      <c r="A22" s="30"/>
      <c r="B22" s="31"/>
      <c r="C22" s="38"/>
      <c r="D22" s="31"/>
      <c r="E22" s="32"/>
      <c r="F22" s="8" t="s">
        <v>27</v>
      </c>
      <c r="G22" s="10"/>
      <c r="H22" s="9"/>
      <c r="I22" s="9"/>
      <c r="J22" s="9"/>
      <c r="K22" s="9"/>
      <c r="L22" s="25">
        <f t="shared" ref="L22:L24" si="2">SUM(G22+H22+I22-J22-K22)</f>
        <v>0</v>
      </c>
    </row>
    <row r="23" spans="1:12" x14ac:dyDescent="0.25">
      <c r="A23" s="30"/>
      <c r="B23" s="31"/>
      <c r="C23" s="38"/>
      <c r="D23" s="31"/>
      <c r="E23" s="32"/>
      <c r="F23" s="8" t="s">
        <v>28</v>
      </c>
      <c r="G23" s="11"/>
      <c r="H23" s="9"/>
      <c r="I23" s="9"/>
      <c r="J23" s="9"/>
      <c r="K23" s="9"/>
      <c r="L23" s="25">
        <f t="shared" si="2"/>
        <v>0</v>
      </c>
    </row>
    <row r="24" spans="1:12" ht="30" x14ac:dyDescent="0.25">
      <c r="A24" s="30"/>
      <c r="B24" s="31"/>
      <c r="C24" s="38"/>
      <c r="D24" s="31"/>
      <c r="E24" s="32"/>
      <c r="F24" s="12" t="s">
        <v>29</v>
      </c>
      <c r="G24" s="13"/>
      <c r="H24" s="14"/>
      <c r="I24" s="14"/>
      <c r="J24" s="14"/>
      <c r="K24" s="14"/>
      <c r="L24" s="25">
        <f t="shared" si="2"/>
        <v>0</v>
      </c>
    </row>
    <row r="25" spans="1:12" x14ac:dyDescent="0.25">
      <c r="A25" s="30"/>
      <c r="B25" s="31"/>
      <c r="C25" s="39"/>
      <c r="D25" s="31"/>
      <c r="E25" s="32"/>
      <c r="F25" s="15" t="s">
        <v>30</v>
      </c>
      <c r="G25" s="9">
        <f>SUM(G21:G24)</f>
        <v>0</v>
      </c>
      <c r="H25" s="9">
        <f t="shared" ref="H25:L25" si="3">SUM(H21:H24)</f>
        <v>0</v>
      </c>
      <c r="I25" s="9">
        <f t="shared" si="3"/>
        <v>7500</v>
      </c>
      <c r="J25" s="9">
        <f t="shared" si="3"/>
        <v>7500</v>
      </c>
      <c r="K25" s="9">
        <f t="shared" si="3"/>
        <v>0</v>
      </c>
      <c r="L25" s="25">
        <f t="shared" si="3"/>
        <v>0</v>
      </c>
    </row>
    <row r="26" spans="1:12" ht="30" x14ac:dyDescent="0.25">
      <c r="A26" s="30">
        <v>3</v>
      </c>
      <c r="B26" s="31" t="s">
        <v>33</v>
      </c>
      <c r="C26" s="31" t="s">
        <v>34</v>
      </c>
      <c r="D26" s="31" t="s">
        <v>35</v>
      </c>
      <c r="E26" s="32" t="s">
        <v>36</v>
      </c>
      <c r="F26" s="8" t="s">
        <v>26</v>
      </c>
      <c r="G26" s="9">
        <v>59199.34</v>
      </c>
      <c r="H26" s="9">
        <v>580111.55000000005</v>
      </c>
      <c r="I26" s="9"/>
      <c r="J26" s="9">
        <v>639310.89</v>
      </c>
      <c r="K26" s="9"/>
      <c r="L26" s="25">
        <f>SUM(G26+H26+I26-J26-K26)</f>
        <v>0</v>
      </c>
    </row>
    <row r="27" spans="1:12" x14ac:dyDescent="0.25">
      <c r="A27" s="30"/>
      <c r="B27" s="31"/>
      <c r="C27" s="31"/>
      <c r="D27" s="31"/>
      <c r="E27" s="32"/>
      <c r="F27" s="8" t="s">
        <v>27</v>
      </c>
      <c r="G27" s="16">
        <v>13006.44</v>
      </c>
      <c r="H27" s="9">
        <v>104100.03</v>
      </c>
      <c r="I27" s="9"/>
      <c r="J27" s="9">
        <v>117106.47</v>
      </c>
      <c r="K27" s="9"/>
      <c r="L27" s="25">
        <f t="shared" ref="L27:L29" si="4">SUM(G27+H27+I27-J27-K27)</f>
        <v>0</v>
      </c>
    </row>
    <row r="28" spans="1:12" x14ac:dyDescent="0.25">
      <c r="A28" s="30"/>
      <c r="B28" s="31"/>
      <c r="C28" s="31"/>
      <c r="D28" s="31"/>
      <c r="E28" s="32"/>
      <c r="F28" s="8" t="s">
        <v>28</v>
      </c>
      <c r="G28" s="11"/>
      <c r="H28" s="9">
        <v>282800</v>
      </c>
      <c r="I28" s="9"/>
      <c r="J28" s="28">
        <v>282800</v>
      </c>
      <c r="K28" s="9"/>
      <c r="L28" s="25">
        <f t="shared" si="4"/>
        <v>0</v>
      </c>
    </row>
    <row r="29" spans="1:12" ht="30" x14ac:dyDescent="0.25">
      <c r="A29" s="30"/>
      <c r="B29" s="31"/>
      <c r="C29" s="31"/>
      <c r="D29" s="31"/>
      <c r="E29" s="32"/>
      <c r="F29" s="12" t="s">
        <v>29</v>
      </c>
      <c r="G29" s="13"/>
      <c r="H29" s="14"/>
      <c r="I29" s="14"/>
      <c r="J29" s="14"/>
      <c r="K29" s="14"/>
      <c r="L29" s="25">
        <f t="shared" si="4"/>
        <v>0</v>
      </c>
    </row>
    <row r="30" spans="1:12" x14ac:dyDescent="0.25">
      <c r="A30" s="30"/>
      <c r="B30" s="31"/>
      <c r="C30" s="31"/>
      <c r="D30" s="31"/>
      <c r="E30" s="32"/>
      <c r="F30" s="15" t="s">
        <v>30</v>
      </c>
      <c r="G30" s="9">
        <f>SUM(G26:G29)</f>
        <v>72205.78</v>
      </c>
      <c r="H30" s="9">
        <f t="shared" ref="H30:L30" si="5">SUM(H26:H29)</f>
        <v>967011.58000000007</v>
      </c>
      <c r="I30" s="9">
        <f t="shared" si="5"/>
        <v>0</v>
      </c>
      <c r="J30" s="9">
        <f t="shared" si="5"/>
        <v>1039217.36</v>
      </c>
      <c r="K30" s="9">
        <f t="shared" si="5"/>
        <v>0</v>
      </c>
      <c r="L30" s="25">
        <f t="shared" si="5"/>
        <v>0</v>
      </c>
    </row>
    <row r="31" spans="1:12" ht="30" x14ac:dyDescent="0.25">
      <c r="A31" s="30">
        <v>4</v>
      </c>
      <c r="B31" s="40" t="s">
        <v>37</v>
      </c>
      <c r="C31" s="31" t="s">
        <v>34</v>
      </c>
      <c r="D31" s="31" t="s">
        <v>38</v>
      </c>
      <c r="E31" s="32" t="s">
        <v>39</v>
      </c>
      <c r="F31" s="8" t="s">
        <v>26</v>
      </c>
      <c r="G31" s="9">
        <v>13.12</v>
      </c>
      <c r="H31" s="9">
        <v>9031.24</v>
      </c>
      <c r="I31" s="9"/>
      <c r="J31" s="9">
        <v>9030.99</v>
      </c>
      <c r="K31" s="9"/>
      <c r="L31" s="25">
        <f>SUM(G31+H31+I31-J31-K31)</f>
        <v>13.3700000000008</v>
      </c>
    </row>
    <row r="32" spans="1:12" x14ac:dyDescent="0.25">
      <c r="A32" s="30"/>
      <c r="B32" s="40"/>
      <c r="C32" s="31"/>
      <c r="D32" s="31"/>
      <c r="E32" s="32"/>
      <c r="F32" s="8" t="s">
        <v>27</v>
      </c>
      <c r="G32" s="16">
        <v>1.46</v>
      </c>
      <c r="H32" s="9">
        <v>1003.47</v>
      </c>
      <c r="I32" s="9"/>
      <c r="J32" s="9">
        <v>1003.44</v>
      </c>
      <c r="K32" s="9"/>
      <c r="L32" s="25">
        <f t="shared" ref="L32:L34" si="6">SUM(G32+H32+I32-J32-K32)</f>
        <v>1.4900000000000091</v>
      </c>
    </row>
    <row r="33" spans="1:12" x14ac:dyDescent="0.25">
      <c r="A33" s="30"/>
      <c r="B33" s="40"/>
      <c r="C33" s="31"/>
      <c r="D33" s="31"/>
      <c r="E33" s="32"/>
      <c r="F33" s="8" t="s">
        <v>28</v>
      </c>
      <c r="G33" s="11"/>
      <c r="H33" s="9"/>
      <c r="I33" s="9"/>
      <c r="J33" s="9"/>
      <c r="K33" s="9"/>
      <c r="L33" s="25">
        <f t="shared" si="6"/>
        <v>0</v>
      </c>
    </row>
    <row r="34" spans="1:12" ht="30" x14ac:dyDescent="0.25">
      <c r="A34" s="30"/>
      <c r="B34" s="40"/>
      <c r="C34" s="31"/>
      <c r="D34" s="31"/>
      <c r="E34" s="32"/>
      <c r="F34" s="12" t="s">
        <v>29</v>
      </c>
      <c r="G34" s="13"/>
      <c r="H34" s="14"/>
      <c r="I34" s="14"/>
      <c r="J34" s="14"/>
      <c r="K34" s="14"/>
      <c r="L34" s="25">
        <f t="shared" si="6"/>
        <v>0</v>
      </c>
    </row>
    <row r="35" spans="1:12" x14ac:dyDescent="0.25">
      <c r="A35" s="30"/>
      <c r="B35" s="40"/>
      <c r="C35" s="31"/>
      <c r="D35" s="31"/>
      <c r="E35" s="32"/>
      <c r="F35" s="15" t="s">
        <v>30</v>
      </c>
      <c r="G35" s="9">
        <f>SUM(G31:G34)</f>
        <v>14.579999999999998</v>
      </c>
      <c r="H35" s="9">
        <f t="shared" ref="H35:L35" si="7">SUM(H31:H34)</f>
        <v>10034.709999999999</v>
      </c>
      <c r="I35" s="9">
        <f t="shared" si="7"/>
        <v>0</v>
      </c>
      <c r="J35" s="9">
        <f t="shared" si="7"/>
        <v>10034.43</v>
      </c>
      <c r="K35" s="9">
        <f t="shared" si="7"/>
        <v>0</v>
      </c>
      <c r="L35" s="25">
        <f t="shared" si="7"/>
        <v>14.860000000000809</v>
      </c>
    </row>
    <row r="36" spans="1:12" ht="30" x14ac:dyDescent="0.25">
      <c r="A36" s="30">
        <v>5</v>
      </c>
      <c r="B36" s="31" t="s">
        <v>40</v>
      </c>
      <c r="C36" s="31" t="s">
        <v>34</v>
      </c>
      <c r="D36" s="31" t="s">
        <v>41</v>
      </c>
      <c r="E36" s="32" t="s">
        <v>42</v>
      </c>
      <c r="F36" s="8" t="s">
        <v>26</v>
      </c>
      <c r="G36" s="9">
        <v>6885.49</v>
      </c>
      <c r="H36" s="9">
        <v>38734.28</v>
      </c>
      <c r="I36" s="9"/>
      <c r="J36" s="9">
        <v>31377.47</v>
      </c>
      <c r="K36" s="9"/>
      <c r="L36" s="25">
        <f>SUM(G36+H36+I36-J36-K36)</f>
        <v>14242.299999999996</v>
      </c>
    </row>
    <row r="37" spans="1:12" x14ac:dyDescent="0.25">
      <c r="A37" s="30"/>
      <c r="B37" s="31"/>
      <c r="C37" s="31"/>
      <c r="D37" s="31"/>
      <c r="E37" s="32"/>
      <c r="F37" s="8" t="s">
        <v>27</v>
      </c>
      <c r="G37" s="16">
        <v>1215.08</v>
      </c>
      <c r="H37" s="9">
        <v>6835.46</v>
      </c>
      <c r="I37" s="9"/>
      <c r="J37" s="9">
        <v>5537.2</v>
      </c>
      <c r="K37" s="9"/>
      <c r="L37" s="25">
        <f t="shared" ref="L37:L39" si="8">SUM(G37+H37+I37-J37-K37)</f>
        <v>2513.34</v>
      </c>
    </row>
    <row r="38" spans="1:12" x14ac:dyDescent="0.25">
      <c r="A38" s="30"/>
      <c r="B38" s="31"/>
      <c r="C38" s="31"/>
      <c r="D38" s="31"/>
      <c r="E38" s="32"/>
      <c r="F38" s="8" t="s">
        <v>28</v>
      </c>
      <c r="G38" s="11"/>
      <c r="H38" s="9"/>
      <c r="I38" s="9"/>
      <c r="J38" s="9"/>
      <c r="K38" s="9"/>
      <c r="L38" s="25">
        <f t="shared" si="8"/>
        <v>0</v>
      </c>
    </row>
    <row r="39" spans="1:12" ht="30" x14ac:dyDescent="0.25">
      <c r="A39" s="30"/>
      <c r="B39" s="31"/>
      <c r="C39" s="31"/>
      <c r="D39" s="31"/>
      <c r="E39" s="32"/>
      <c r="F39" s="12" t="s">
        <v>29</v>
      </c>
      <c r="G39" s="13"/>
      <c r="H39" s="14"/>
      <c r="I39" s="14"/>
      <c r="J39" s="14"/>
      <c r="K39" s="14"/>
      <c r="L39" s="25">
        <f t="shared" si="8"/>
        <v>0</v>
      </c>
    </row>
    <row r="40" spans="1:12" x14ac:dyDescent="0.25">
      <c r="A40" s="30"/>
      <c r="B40" s="31"/>
      <c r="C40" s="31"/>
      <c r="D40" s="31"/>
      <c r="E40" s="32"/>
      <c r="F40" s="15" t="s">
        <v>30</v>
      </c>
      <c r="G40" s="9">
        <f>SUM(G36:G39)</f>
        <v>8100.57</v>
      </c>
      <c r="H40" s="9">
        <f t="shared" ref="H40:L40" si="9">SUM(H36:H39)</f>
        <v>45569.74</v>
      </c>
      <c r="I40" s="9">
        <f t="shared" si="9"/>
        <v>0</v>
      </c>
      <c r="J40" s="9">
        <f t="shared" si="9"/>
        <v>36914.67</v>
      </c>
      <c r="K40" s="9">
        <f t="shared" si="9"/>
        <v>0</v>
      </c>
      <c r="L40" s="25">
        <f t="shared" si="9"/>
        <v>16755.639999999996</v>
      </c>
    </row>
    <row r="41" spans="1:12" ht="30" x14ac:dyDescent="0.25">
      <c r="A41" s="30">
        <v>6</v>
      </c>
      <c r="B41" s="31" t="s">
        <v>105</v>
      </c>
      <c r="C41" s="37" t="s">
        <v>43</v>
      </c>
      <c r="D41" s="31" t="s">
        <v>44</v>
      </c>
      <c r="E41" s="32" t="s">
        <v>45</v>
      </c>
      <c r="F41" s="8" t="s">
        <v>26</v>
      </c>
      <c r="G41" s="9"/>
      <c r="H41" s="9"/>
      <c r="I41" s="9"/>
      <c r="J41" s="9"/>
      <c r="K41" s="9"/>
      <c r="L41" s="25">
        <f>SUM(G41+H41+I41-J41-K41)</f>
        <v>0</v>
      </c>
    </row>
    <row r="42" spans="1:12" x14ac:dyDescent="0.25">
      <c r="A42" s="30"/>
      <c r="B42" s="31"/>
      <c r="C42" s="38"/>
      <c r="D42" s="31"/>
      <c r="E42" s="32"/>
      <c r="F42" s="8" t="s">
        <v>27</v>
      </c>
      <c r="G42" s="10"/>
      <c r="H42" s="9">
        <v>30000</v>
      </c>
      <c r="I42" s="9"/>
      <c r="J42" s="9">
        <v>30000</v>
      </c>
      <c r="K42" s="9"/>
      <c r="L42" s="25">
        <f t="shared" ref="L42:L44" si="10">SUM(G42+H42+I42-J42-K42)</f>
        <v>0</v>
      </c>
    </row>
    <row r="43" spans="1:12" x14ac:dyDescent="0.25">
      <c r="A43" s="30"/>
      <c r="B43" s="31"/>
      <c r="C43" s="38"/>
      <c r="D43" s="31"/>
      <c r="E43" s="32"/>
      <c r="F43" s="8" t="s">
        <v>28</v>
      </c>
      <c r="G43" s="11"/>
      <c r="H43" s="9"/>
      <c r="I43" s="9"/>
      <c r="J43" s="9"/>
      <c r="K43" s="9"/>
      <c r="L43" s="25">
        <f t="shared" si="10"/>
        <v>0</v>
      </c>
    </row>
    <row r="44" spans="1:12" ht="30" x14ac:dyDescent="0.25">
      <c r="A44" s="30"/>
      <c r="B44" s="31"/>
      <c r="C44" s="38"/>
      <c r="D44" s="31"/>
      <c r="E44" s="32"/>
      <c r="F44" s="12" t="s">
        <v>29</v>
      </c>
      <c r="G44" s="13"/>
      <c r="H44" s="14"/>
      <c r="I44" s="14"/>
      <c r="J44" s="14"/>
      <c r="K44" s="14"/>
      <c r="L44" s="25">
        <f t="shared" si="10"/>
        <v>0</v>
      </c>
    </row>
    <row r="45" spans="1:12" x14ac:dyDescent="0.25">
      <c r="A45" s="30"/>
      <c r="B45" s="31"/>
      <c r="C45" s="39"/>
      <c r="D45" s="31"/>
      <c r="E45" s="32"/>
      <c r="F45" s="15" t="s">
        <v>30</v>
      </c>
      <c r="G45" s="9">
        <f>SUM(G41:G44)</f>
        <v>0</v>
      </c>
      <c r="H45" s="9">
        <f t="shared" ref="H45:L45" si="11">SUM(H41:H44)</f>
        <v>30000</v>
      </c>
      <c r="I45" s="9">
        <f t="shared" si="11"/>
        <v>0</v>
      </c>
      <c r="J45" s="9">
        <f t="shared" si="11"/>
        <v>30000</v>
      </c>
      <c r="K45" s="9">
        <f t="shared" si="11"/>
        <v>0</v>
      </c>
      <c r="L45" s="25">
        <f t="shared" si="11"/>
        <v>0</v>
      </c>
    </row>
    <row r="46" spans="1:12" ht="30" x14ac:dyDescent="0.25">
      <c r="A46" s="30">
        <v>7</v>
      </c>
      <c r="B46" s="31" t="s">
        <v>46</v>
      </c>
      <c r="C46" s="31" t="s">
        <v>47</v>
      </c>
      <c r="D46" s="31" t="s">
        <v>48</v>
      </c>
      <c r="E46" s="32" t="s">
        <v>49</v>
      </c>
      <c r="F46" s="8" t="s">
        <v>26</v>
      </c>
      <c r="G46" s="9"/>
      <c r="H46" s="9">
        <v>49681.42</v>
      </c>
      <c r="I46" s="9"/>
      <c r="J46" s="9">
        <v>49681.42</v>
      </c>
      <c r="K46" s="9"/>
      <c r="L46" s="25">
        <f>SUM(G46+H46+I46-J46-K46)</f>
        <v>0</v>
      </c>
    </row>
    <row r="47" spans="1:12" x14ac:dyDescent="0.25">
      <c r="A47" s="30"/>
      <c r="B47" s="31"/>
      <c r="C47" s="31"/>
      <c r="D47" s="31"/>
      <c r="E47" s="32"/>
      <c r="F47" s="8" t="s">
        <v>27</v>
      </c>
      <c r="G47" s="16"/>
      <c r="H47" s="9"/>
      <c r="I47" s="9">
        <v>10433.09</v>
      </c>
      <c r="J47" s="9">
        <v>10433.09</v>
      </c>
      <c r="K47" s="9"/>
      <c r="L47" s="25">
        <f t="shared" ref="L47:L49" si="12">SUM(G47+H47+I47-J47-K47)</f>
        <v>0</v>
      </c>
    </row>
    <row r="48" spans="1:12" x14ac:dyDescent="0.25">
      <c r="A48" s="30"/>
      <c r="B48" s="31"/>
      <c r="C48" s="31"/>
      <c r="D48" s="31"/>
      <c r="E48" s="32"/>
      <c r="F48" s="8" t="s">
        <v>28</v>
      </c>
      <c r="G48" s="11"/>
      <c r="H48" s="9"/>
      <c r="I48" s="9"/>
      <c r="J48" s="9"/>
      <c r="K48" s="9"/>
      <c r="L48" s="25">
        <f t="shared" si="12"/>
        <v>0</v>
      </c>
    </row>
    <row r="49" spans="1:12" ht="30" x14ac:dyDescent="0.25">
      <c r="A49" s="30"/>
      <c r="B49" s="31"/>
      <c r="C49" s="31"/>
      <c r="D49" s="31"/>
      <c r="E49" s="32"/>
      <c r="F49" s="12" t="s">
        <v>29</v>
      </c>
      <c r="G49" s="13"/>
      <c r="H49" s="14"/>
      <c r="I49" s="14"/>
      <c r="J49" s="14"/>
      <c r="K49" s="14"/>
      <c r="L49" s="25">
        <f t="shared" si="12"/>
        <v>0</v>
      </c>
    </row>
    <row r="50" spans="1:12" x14ac:dyDescent="0.25">
      <c r="A50" s="30"/>
      <c r="B50" s="31"/>
      <c r="C50" s="31"/>
      <c r="D50" s="31"/>
      <c r="E50" s="32"/>
      <c r="F50" s="15" t="s">
        <v>30</v>
      </c>
      <c r="G50" s="9">
        <f>SUM(G46:G49)</f>
        <v>0</v>
      </c>
      <c r="H50" s="9">
        <f t="shared" ref="H50:L50" si="13">SUM(H46:H49)</f>
        <v>49681.42</v>
      </c>
      <c r="I50" s="9">
        <f t="shared" si="13"/>
        <v>10433.09</v>
      </c>
      <c r="J50" s="9">
        <f t="shared" si="13"/>
        <v>60114.509999999995</v>
      </c>
      <c r="K50" s="9">
        <f t="shared" si="13"/>
        <v>0</v>
      </c>
      <c r="L50" s="25">
        <f t="shared" si="13"/>
        <v>0</v>
      </c>
    </row>
    <row r="51" spans="1:12" ht="30" x14ac:dyDescent="0.25">
      <c r="A51" s="30">
        <v>8</v>
      </c>
      <c r="B51" s="31" t="s">
        <v>50</v>
      </c>
      <c r="C51" s="31" t="s">
        <v>47</v>
      </c>
      <c r="D51" s="31" t="s">
        <v>51</v>
      </c>
      <c r="E51" s="32" t="s">
        <v>49</v>
      </c>
      <c r="F51" s="8" t="s">
        <v>26</v>
      </c>
      <c r="G51" s="9"/>
      <c r="H51" s="9">
        <v>797543.95</v>
      </c>
      <c r="I51" s="9"/>
      <c r="J51" s="9">
        <v>797543.95</v>
      </c>
      <c r="K51" s="9"/>
      <c r="L51" s="25">
        <f>SUM(G51+H51+I51-J51-K51)</f>
        <v>0</v>
      </c>
    </row>
    <row r="52" spans="1:12" x14ac:dyDescent="0.25">
      <c r="A52" s="30"/>
      <c r="B52" s="31"/>
      <c r="C52" s="31"/>
      <c r="D52" s="31"/>
      <c r="E52" s="32"/>
      <c r="F52" s="8" t="s">
        <v>27</v>
      </c>
      <c r="G52" s="16"/>
      <c r="H52" s="9"/>
      <c r="I52" s="9">
        <v>140743.04999999999</v>
      </c>
      <c r="J52" s="9">
        <v>140743.04999999999</v>
      </c>
      <c r="K52" s="9"/>
      <c r="L52" s="25">
        <f t="shared" ref="L52:L54" si="14">SUM(G52+H52+I52-J52-K52)</f>
        <v>0</v>
      </c>
    </row>
    <row r="53" spans="1:12" x14ac:dyDescent="0.25">
      <c r="A53" s="30"/>
      <c r="B53" s="31"/>
      <c r="C53" s="31"/>
      <c r="D53" s="31"/>
      <c r="E53" s="32"/>
      <c r="F53" s="8" t="s">
        <v>28</v>
      </c>
      <c r="G53" s="11"/>
      <c r="H53" s="9"/>
      <c r="I53" s="9">
        <v>557405.63</v>
      </c>
      <c r="J53" s="27">
        <v>557405.63</v>
      </c>
      <c r="K53" s="9"/>
      <c r="L53" s="25">
        <f t="shared" si="14"/>
        <v>0</v>
      </c>
    </row>
    <row r="54" spans="1:12" ht="30" x14ac:dyDescent="0.25">
      <c r="A54" s="30"/>
      <c r="B54" s="31"/>
      <c r="C54" s="31"/>
      <c r="D54" s="31"/>
      <c r="E54" s="32"/>
      <c r="F54" s="12" t="s">
        <v>29</v>
      </c>
      <c r="G54" s="13"/>
      <c r="H54" s="14"/>
      <c r="I54" s="14"/>
      <c r="J54" s="14"/>
      <c r="K54" s="14"/>
      <c r="L54" s="25">
        <f t="shared" si="14"/>
        <v>0</v>
      </c>
    </row>
    <row r="55" spans="1:12" x14ac:dyDescent="0.25">
      <c r="A55" s="30"/>
      <c r="B55" s="31"/>
      <c r="C55" s="31"/>
      <c r="D55" s="31"/>
      <c r="E55" s="32"/>
      <c r="F55" s="15" t="s">
        <v>30</v>
      </c>
      <c r="G55" s="9">
        <f>SUM(G51:G54)</f>
        <v>0</v>
      </c>
      <c r="H55" s="9">
        <f t="shared" ref="H55:L55" si="15">SUM(H51:H54)</f>
        <v>797543.95</v>
      </c>
      <c r="I55" s="9">
        <f t="shared" si="15"/>
        <v>698148.67999999993</v>
      </c>
      <c r="J55" s="9">
        <f t="shared" si="15"/>
        <v>1495692.63</v>
      </c>
      <c r="K55" s="9">
        <f t="shared" si="15"/>
        <v>0</v>
      </c>
      <c r="L55" s="25">
        <f t="shared" si="15"/>
        <v>0</v>
      </c>
    </row>
    <row r="56" spans="1:12" ht="30" x14ac:dyDescent="0.25">
      <c r="A56" s="30">
        <v>9</v>
      </c>
      <c r="B56" s="31" t="s">
        <v>52</v>
      </c>
      <c r="C56" s="31" t="s">
        <v>47</v>
      </c>
      <c r="D56" s="31" t="s">
        <v>53</v>
      </c>
      <c r="E56" s="32" t="s">
        <v>54</v>
      </c>
      <c r="F56" s="8" t="s">
        <v>26</v>
      </c>
      <c r="G56" s="9"/>
      <c r="H56" s="9">
        <v>152815.47</v>
      </c>
      <c r="I56" s="9"/>
      <c r="J56" s="9">
        <v>43831.91</v>
      </c>
      <c r="K56" s="9"/>
      <c r="L56" s="25">
        <f>SUM(G56+H56+I56-J56-K56)</f>
        <v>108983.56</v>
      </c>
    </row>
    <row r="57" spans="1:12" x14ac:dyDescent="0.25">
      <c r="A57" s="30"/>
      <c r="B57" s="31"/>
      <c r="C57" s="31"/>
      <c r="D57" s="31"/>
      <c r="E57" s="32"/>
      <c r="F57" s="8" t="s">
        <v>27</v>
      </c>
      <c r="G57" s="16"/>
      <c r="H57" s="9">
        <v>26967.43</v>
      </c>
      <c r="I57" s="9"/>
      <c r="J57" s="9">
        <v>6504.55</v>
      </c>
      <c r="K57" s="9"/>
      <c r="L57" s="25">
        <f t="shared" ref="L57:L59" si="16">SUM(G57+H57+I57-J57-K57)</f>
        <v>20462.88</v>
      </c>
    </row>
    <row r="58" spans="1:12" x14ac:dyDescent="0.25">
      <c r="A58" s="30"/>
      <c r="B58" s="31"/>
      <c r="C58" s="31"/>
      <c r="D58" s="31"/>
      <c r="E58" s="32"/>
      <c r="F58" s="8" t="s">
        <v>28</v>
      </c>
      <c r="G58" s="11"/>
      <c r="H58" s="9"/>
      <c r="I58" s="9"/>
      <c r="J58" s="9"/>
      <c r="K58" s="9"/>
      <c r="L58" s="25">
        <f t="shared" si="16"/>
        <v>0</v>
      </c>
    </row>
    <row r="59" spans="1:12" ht="30" x14ac:dyDescent="0.25">
      <c r="A59" s="30"/>
      <c r="B59" s="31"/>
      <c r="C59" s="31"/>
      <c r="D59" s="31"/>
      <c r="E59" s="32"/>
      <c r="F59" s="12" t="s">
        <v>29</v>
      </c>
      <c r="G59" s="13"/>
      <c r="H59" s="14"/>
      <c r="I59" s="14"/>
      <c r="J59" s="14"/>
      <c r="K59" s="14"/>
      <c r="L59" s="25">
        <f t="shared" si="16"/>
        <v>0</v>
      </c>
    </row>
    <row r="60" spans="1:12" x14ac:dyDescent="0.25">
      <c r="A60" s="30"/>
      <c r="B60" s="31"/>
      <c r="C60" s="31"/>
      <c r="D60" s="31"/>
      <c r="E60" s="32"/>
      <c r="F60" s="15" t="s">
        <v>30</v>
      </c>
      <c r="G60" s="9">
        <f>SUM(G56:G59)</f>
        <v>0</v>
      </c>
      <c r="H60" s="9">
        <f t="shared" ref="H60:L60" si="17">SUM(H56:H59)</f>
        <v>179782.9</v>
      </c>
      <c r="I60" s="9">
        <f t="shared" si="17"/>
        <v>0</v>
      </c>
      <c r="J60" s="9">
        <f t="shared" si="17"/>
        <v>50336.460000000006</v>
      </c>
      <c r="K60" s="9">
        <f t="shared" si="17"/>
        <v>0</v>
      </c>
      <c r="L60" s="25">
        <f t="shared" si="17"/>
        <v>129446.44</v>
      </c>
    </row>
    <row r="61" spans="1:12" ht="30" x14ac:dyDescent="0.25">
      <c r="A61" s="30">
        <v>10</v>
      </c>
      <c r="B61" s="31" t="s">
        <v>55</v>
      </c>
      <c r="C61" s="31" t="s">
        <v>47</v>
      </c>
      <c r="D61" s="31" t="s">
        <v>56</v>
      </c>
      <c r="E61" s="32" t="s">
        <v>57</v>
      </c>
      <c r="F61" s="8" t="s">
        <v>26</v>
      </c>
      <c r="G61" s="9"/>
      <c r="H61" s="9">
        <v>121272.19</v>
      </c>
      <c r="I61" s="9"/>
      <c r="J61" s="9">
        <v>60254.9</v>
      </c>
      <c r="K61" s="9"/>
      <c r="L61" s="25">
        <f>SUM(G61+H61+I61-J61-K61)</f>
        <v>61017.29</v>
      </c>
    </row>
    <row r="62" spans="1:12" x14ac:dyDescent="0.25">
      <c r="A62" s="30"/>
      <c r="B62" s="31"/>
      <c r="C62" s="31"/>
      <c r="D62" s="31"/>
      <c r="E62" s="32"/>
      <c r="F62" s="8" t="s">
        <v>27</v>
      </c>
      <c r="G62" s="16"/>
      <c r="H62" s="9"/>
      <c r="I62" s="9"/>
      <c r="J62" s="9"/>
      <c r="K62" s="9"/>
      <c r="L62" s="25">
        <f t="shared" ref="L62:L64" si="18">SUM(G62+H62+I62-J62-K62)</f>
        <v>0</v>
      </c>
    </row>
    <row r="63" spans="1:12" x14ac:dyDescent="0.25">
      <c r="A63" s="30"/>
      <c r="B63" s="31"/>
      <c r="C63" s="31"/>
      <c r="D63" s="31"/>
      <c r="E63" s="32"/>
      <c r="F63" s="8" t="s">
        <v>28</v>
      </c>
      <c r="G63" s="11"/>
      <c r="H63" s="9">
        <v>9993.75</v>
      </c>
      <c r="I63" s="9"/>
      <c r="J63" s="9">
        <v>9993.75</v>
      </c>
      <c r="K63" s="9"/>
      <c r="L63" s="25">
        <f t="shared" si="18"/>
        <v>0</v>
      </c>
    </row>
    <row r="64" spans="1:12" ht="30" x14ac:dyDescent="0.25">
      <c r="A64" s="30"/>
      <c r="B64" s="31"/>
      <c r="C64" s="31"/>
      <c r="D64" s="31"/>
      <c r="E64" s="32"/>
      <c r="F64" s="12" t="s">
        <v>29</v>
      </c>
      <c r="G64" s="13"/>
      <c r="H64" s="14"/>
      <c r="I64" s="14"/>
      <c r="J64" s="14"/>
      <c r="K64" s="14"/>
      <c r="L64" s="25">
        <f t="shared" si="18"/>
        <v>0</v>
      </c>
    </row>
    <row r="65" spans="1:12" x14ac:dyDescent="0.25">
      <c r="A65" s="30"/>
      <c r="B65" s="31"/>
      <c r="C65" s="31"/>
      <c r="D65" s="31"/>
      <c r="E65" s="32"/>
      <c r="F65" s="15" t="s">
        <v>30</v>
      </c>
      <c r="G65" s="9">
        <f>SUM(G61:G64)</f>
        <v>0</v>
      </c>
      <c r="H65" s="9">
        <f t="shared" ref="H65:L65" si="19">SUM(H61:H64)</f>
        <v>131265.94</v>
      </c>
      <c r="I65" s="9">
        <f t="shared" si="19"/>
        <v>0</v>
      </c>
      <c r="J65" s="9">
        <f t="shared" si="19"/>
        <v>70248.649999999994</v>
      </c>
      <c r="K65" s="9">
        <f t="shared" si="19"/>
        <v>0</v>
      </c>
      <c r="L65" s="25">
        <f t="shared" si="19"/>
        <v>61017.29</v>
      </c>
    </row>
    <row r="66" spans="1:12" ht="30" x14ac:dyDescent="0.25">
      <c r="A66" s="30">
        <v>11</v>
      </c>
      <c r="B66" s="31" t="s">
        <v>58</v>
      </c>
      <c r="C66" s="31" t="s">
        <v>47</v>
      </c>
      <c r="D66" s="31" t="s">
        <v>59</v>
      </c>
      <c r="E66" s="32" t="s">
        <v>60</v>
      </c>
      <c r="F66" s="8" t="s">
        <v>26</v>
      </c>
      <c r="G66" s="9"/>
      <c r="H66" s="9">
        <v>69473.09</v>
      </c>
      <c r="I66" s="9"/>
      <c r="J66" s="9">
        <v>41503.29</v>
      </c>
      <c r="K66" s="9"/>
      <c r="L66" s="25">
        <f>SUM(G66+H66+I66-J66-K66)</f>
        <v>27969.799999999996</v>
      </c>
    </row>
    <row r="67" spans="1:12" x14ac:dyDescent="0.25">
      <c r="A67" s="30"/>
      <c r="B67" s="31"/>
      <c r="C67" s="31"/>
      <c r="D67" s="31"/>
      <c r="E67" s="32"/>
      <c r="F67" s="8" t="s">
        <v>27</v>
      </c>
      <c r="G67" s="16"/>
      <c r="H67" s="9">
        <v>12259.96</v>
      </c>
      <c r="I67" s="9"/>
      <c r="J67" s="9">
        <v>7324.12</v>
      </c>
      <c r="K67" s="9"/>
      <c r="L67" s="25">
        <f t="shared" ref="L67:L69" si="20">SUM(G67+H67+I67-J67-K67)</f>
        <v>4935.8399999999992</v>
      </c>
    </row>
    <row r="68" spans="1:12" x14ac:dyDescent="0.25">
      <c r="A68" s="30"/>
      <c r="B68" s="31"/>
      <c r="C68" s="31"/>
      <c r="D68" s="31"/>
      <c r="E68" s="32"/>
      <c r="F68" s="8" t="s">
        <v>28</v>
      </c>
      <c r="G68" s="11"/>
      <c r="H68" s="9"/>
      <c r="I68" s="9"/>
      <c r="J68" s="9"/>
      <c r="K68" s="9"/>
      <c r="L68" s="25">
        <f t="shared" si="20"/>
        <v>0</v>
      </c>
    </row>
    <row r="69" spans="1:12" ht="30" x14ac:dyDescent="0.25">
      <c r="A69" s="30"/>
      <c r="B69" s="31"/>
      <c r="C69" s="31"/>
      <c r="D69" s="31"/>
      <c r="E69" s="32"/>
      <c r="F69" s="12" t="s">
        <v>29</v>
      </c>
      <c r="G69" s="13"/>
      <c r="H69" s="14"/>
      <c r="I69" s="14"/>
      <c r="J69" s="14"/>
      <c r="K69" s="14"/>
      <c r="L69" s="25">
        <f t="shared" si="20"/>
        <v>0</v>
      </c>
    </row>
    <row r="70" spans="1:12" x14ac:dyDescent="0.25">
      <c r="A70" s="30"/>
      <c r="B70" s="31"/>
      <c r="C70" s="31"/>
      <c r="D70" s="31"/>
      <c r="E70" s="32"/>
      <c r="F70" s="15" t="s">
        <v>30</v>
      </c>
      <c r="G70" s="9">
        <f>SUM(G66:G69)</f>
        <v>0</v>
      </c>
      <c r="H70" s="9">
        <f t="shared" ref="H70:L70" si="21">SUM(H66:H69)</f>
        <v>81733.049999999988</v>
      </c>
      <c r="I70" s="9">
        <f t="shared" si="21"/>
        <v>0</v>
      </c>
      <c r="J70" s="9">
        <f t="shared" si="21"/>
        <v>48827.41</v>
      </c>
      <c r="K70" s="9">
        <f t="shared" si="21"/>
        <v>0</v>
      </c>
      <c r="L70" s="25">
        <f t="shared" si="21"/>
        <v>32905.639999999992</v>
      </c>
    </row>
    <row r="71" spans="1:12" ht="30" x14ac:dyDescent="0.25">
      <c r="A71" s="30">
        <v>12</v>
      </c>
      <c r="B71" s="31" t="s">
        <v>61</v>
      </c>
      <c r="C71" s="31" t="s">
        <v>62</v>
      </c>
      <c r="D71" s="31" t="s">
        <v>63</v>
      </c>
      <c r="E71" s="32" t="s">
        <v>64</v>
      </c>
      <c r="F71" s="8" t="s">
        <v>26</v>
      </c>
      <c r="G71" s="9">
        <v>883.52</v>
      </c>
      <c r="H71" s="9">
        <v>114977.61</v>
      </c>
      <c r="I71" s="9"/>
      <c r="J71" s="9">
        <v>107832.51</v>
      </c>
      <c r="K71" s="9">
        <v>6885.66</v>
      </c>
      <c r="L71" s="25">
        <f>SUM(G71+H71+I71-J71-K71)</f>
        <v>1142.96000000001</v>
      </c>
    </row>
    <row r="72" spans="1:12" x14ac:dyDescent="0.25">
      <c r="A72" s="30"/>
      <c r="B72" s="31"/>
      <c r="C72" s="31"/>
      <c r="D72" s="31"/>
      <c r="E72" s="32"/>
      <c r="F72" s="8" t="s">
        <v>27</v>
      </c>
      <c r="G72" s="16">
        <v>155.91999999999999</v>
      </c>
      <c r="H72" s="9">
        <v>20290.169999999998</v>
      </c>
      <c r="I72" s="9"/>
      <c r="J72" s="9">
        <v>19029.27</v>
      </c>
      <c r="K72" s="9">
        <v>1215.1199999999999</v>
      </c>
      <c r="L72" s="25">
        <f t="shared" ref="L72:L74" si="22">SUM(G72+H72+I72-J72-K72)</f>
        <v>201.69999999999618</v>
      </c>
    </row>
    <row r="73" spans="1:12" x14ac:dyDescent="0.25">
      <c r="A73" s="30"/>
      <c r="B73" s="31"/>
      <c r="C73" s="31"/>
      <c r="D73" s="31"/>
      <c r="E73" s="32"/>
      <c r="F73" s="8" t="s">
        <v>28</v>
      </c>
      <c r="G73" s="11"/>
      <c r="H73" s="9"/>
      <c r="I73" s="9"/>
      <c r="J73" s="9"/>
      <c r="K73" s="9"/>
      <c r="L73" s="25">
        <f t="shared" si="22"/>
        <v>0</v>
      </c>
    </row>
    <row r="74" spans="1:12" ht="30" x14ac:dyDescent="0.25">
      <c r="A74" s="30"/>
      <c r="B74" s="31"/>
      <c r="C74" s="31"/>
      <c r="D74" s="31"/>
      <c r="E74" s="32"/>
      <c r="F74" s="12" t="s">
        <v>29</v>
      </c>
      <c r="G74" s="13"/>
      <c r="H74" s="14"/>
      <c r="I74" s="14"/>
      <c r="J74" s="14"/>
      <c r="K74" s="14">
        <v>1344.66</v>
      </c>
      <c r="L74" s="25">
        <f t="shared" si="22"/>
        <v>-1344.66</v>
      </c>
    </row>
    <row r="75" spans="1:12" x14ac:dyDescent="0.25">
      <c r="A75" s="30"/>
      <c r="B75" s="31"/>
      <c r="C75" s="31"/>
      <c r="D75" s="31"/>
      <c r="E75" s="32"/>
      <c r="F75" s="15" t="s">
        <v>30</v>
      </c>
      <c r="G75" s="9">
        <f>SUM(G71:G74)</f>
        <v>1039.44</v>
      </c>
      <c r="H75" s="9">
        <f t="shared" ref="H75:L75" si="23">SUM(H71:H74)</f>
        <v>135267.78</v>
      </c>
      <c r="I75" s="9">
        <f t="shared" si="23"/>
        <v>0</v>
      </c>
      <c r="J75" s="9">
        <f t="shared" si="23"/>
        <v>126861.78</v>
      </c>
      <c r="K75" s="9">
        <f t="shared" si="23"/>
        <v>9445.44</v>
      </c>
      <c r="L75" s="25">
        <f t="shared" si="23"/>
        <v>6.1390892369672656E-12</v>
      </c>
    </row>
    <row r="76" spans="1:12" ht="30" x14ac:dyDescent="0.25">
      <c r="A76" s="30">
        <v>13</v>
      </c>
      <c r="B76" s="31" t="s">
        <v>65</v>
      </c>
      <c r="C76" s="31" t="s">
        <v>62</v>
      </c>
      <c r="D76" s="31" t="s">
        <v>66</v>
      </c>
      <c r="E76" s="32" t="s">
        <v>64</v>
      </c>
      <c r="F76" s="8" t="s">
        <v>26</v>
      </c>
      <c r="G76" s="9"/>
      <c r="H76" s="9">
        <v>78205.23</v>
      </c>
      <c r="I76" s="9"/>
      <c r="J76" s="9"/>
      <c r="K76" s="9"/>
      <c r="L76" s="25">
        <f>SUM(G76+H76+I76-J76-K76)</f>
        <v>78205.23</v>
      </c>
    </row>
    <row r="77" spans="1:12" x14ac:dyDescent="0.25">
      <c r="A77" s="30"/>
      <c r="B77" s="31"/>
      <c r="C77" s="31"/>
      <c r="D77" s="31"/>
      <c r="E77" s="32"/>
      <c r="F77" s="8" t="s">
        <v>27</v>
      </c>
      <c r="G77" s="16"/>
      <c r="H77" s="9">
        <v>13800.92</v>
      </c>
      <c r="I77" s="9"/>
      <c r="J77" s="9"/>
      <c r="K77" s="9"/>
      <c r="L77" s="25">
        <f t="shared" ref="L77:L79" si="24">SUM(G77+H77+I77-J77-K77)</f>
        <v>13800.92</v>
      </c>
    </row>
    <row r="78" spans="1:12" x14ac:dyDescent="0.25">
      <c r="A78" s="30"/>
      <c r="B78" s="31"/>
      <c r="C78" s="31"/>
      <c r="D78" s="31"/>
      <c r="E78" s="32"/>
      <c r="F78" s="8" t="s">
        <v>28</v>
      </c>
      <c r="G78" s="11"/>
      <c r="H78" s="9"/>
      <c r="I78" s="9"/>
      <c r="J78" s="9"/>
      <c r="K78" s="9"/>
      <c r="L78" s="25">
        <f t="shared" si="24"/>
        <v>0</v>
      </c>
    </row>
    <row r="79" spans="1:12" ht="30" x14ac:dyDescent="0.25">
      <c r="A79" s="30"/>
      <c r="B79" s="31"/>
      <c r="C79" s="31"/>
      <c r="D79" s="31"/>
      <c r="E79" s="32"/>
      <c r="F79" s="12" t="s">
        <v>29</v>
      </c>
      <c r="G79" s="13"/>
      <c r="H79" s="14"/>
      <c r="I79" s="14"/>
      <c r="J79" s="14"/>
      <c r="K79" s="14">
        <v>92006.15</v>
      </c>
      <c r="L79" s="25">
        <f t="shared" si="24"/>
        <v>-92006.15</v>
      </c>
    </row>
    <row r="80" spans="1:12" x14ac:dyDescent="0.25">
      <c r="A80" s="30"/>
      <c r="B80" s="31"/>
      <c r="C80" s="31"/>
      <c r="D80" s="31"/>
      <c r="E80" s="32"/>
      <c r="F80" s="15" t="s">
        <v>30</v>
      </c>
      <c r="G80" s="9">
        <f>SUM(G76:G79)</f>
        <v>0</v>
      </c>
      <c r="H80" s="9">
        <f t="shared" ref="H80:L80" si="25">SUM(H76:H79)</f>
        <v>92006.15</v>
      </c>
      <c r="I80" s="9">
        <f t="shared" si="25"/>
        <v>0</v>
      </c>
      <c r="J80" s="9">
        <f t="shared" si="25"/>
        <v>0</v>
      </c>
      <c r="K80" s="9">
        <f t="shared" si="25"/>
        <v>92006.15</v>
      </c>
      <c r="L80" s="25">
        <f t="shared" si="25"/>
        <v>0</v>
      </c>
    </row>
    <row r="81" spans="1:12" ht="30" x14ac:dyDescent="0.25">
      <c r="A81" s="30">
        <v>14</v>
      </c>
      <c r="B81" s="31" t="s">
        <v>67</v>
      </c>
      <c r="C81" s="31" t="s">
        <v>68</v>
      </c>
      <c r="D81" s="31" t="s">
        <v>69</v>
      </c>
      <c r="E81" s="32" t="s">
        <v>70</v>
      </c>
      <c r="F81" s="8" t="s">
        <v>26</v>
      </c>
      <c r="G81" s="9"/>
      <c r="H81" s="9"/>
      <c r="I81" s="9"/>
      <c r="J81" s="9"/>
      <c r="K81" s="9"/>
      <c r="L81" s="25">
        <f>SUM(G81+H81+I81-J81-K81)</f>
        <v>0</v>
      </c>
    </row>
    <row r="82" spans="1:12" x14ac:dyDescent="0.25">
      <c r="A82" s="30"/>
      <c r="B82" s="31"/>
      <c r="C82" s="31"/>
      <c r="D82" s="31"/>
      <c r="E82" s="32"/>
      <c r="F82" s="8" t="s">
        <v>27</v>
      </c>
      <c r="G82" s="16"/>
      <c r="H82" s="9">
        <v>4584</v>
      </c>
      <c r="I82" s="9"/>
      <c r="J82" s="9">
        <v>4584</v>
      </c>
      <c r="K82" s="9"/>
      <c r="L82" s="25">
        <f t="shared" ref="L82:L84" si="26">SUM(G82+H82+I82-J82-K82)</f>
        <v>0</v>
      </c>
    </row>
    <row r="83" spans="1:12" x14ac:dyDescent="0.25">
      <c r="A83" s="30"/>
      <c r="B83" s="31"/>
      <c r="C83" s="31"/>
      <c r="D83" s="31"/>
      <c r="E83" s="32"/>
      <c r="F83" s="8" t="s">
        <v>28</v>
      </c>
      <c r="G83" s="11"/>
      <c r="H83" s="9"/>
      <c r="I83" s="9"/>
      <c r="J83" s="9"/>
      <c r="K83" s="9"/>
      <c r="L83" s="25">
        <f t="shared" si="26"/>
        <v>0</v>
      </c>
    </row>
    <row r="84" spans="1:12" ht="30" x14ac:dyDescent="0.25">
      <c r="A84" s="30"/>
      <c r="B84" s="31"/>
      <c r="C84" s="31"/>
      <c r="D84" s="31"/>
      <c r="E84" s="32"/>
      <c r="F84" s="12" t="s">
        <v>29</v>
      </c>
      <c r="G84" s="13"/>
      <c r="H84" s="14">
        <v>224</v>
      </c>
      <c r="I84" s="14">
        <v>71169.990000000005</v>
      </c>
      <c r="J84" s="14">
        <v>71393.990000000005</v>
      </c>
      <c r="K84" s="14"/>
      <c r="L84" s="25">
        <f t="shared" si="26"/>
        <v>0</v>
      </c>
    </row>
    <row r="85" spans="1:12" x14ac:dyDescent="0.25">
      <c r="A85" s="30"/>
      <c r="B85" s="31"/>
      <c r="C85" s="31"/>
      <c r="D85" s="31"/>
      <c r="E85" s="32"/>
      <c r="F85" s="15" t="s">
        <v>30</v>
      </c>
      <c r="G85" s="9">
        <f>SUM(G81:G84)</f>
        <v>0</v>
      </c>
      <c r="H85" s="9">
        <f t="shared" ref="H85:L85" si="27">SUM(H81:H84)</f>
        <v>4808</v>
      </c>
      <c r="I85" s="9">
        <f t="shared" si="27"/>
        <v>71169.990000000005</v>
      </c>
      <c r="J85" s="9">
        <f t="shared" si="27"/>
        <v>75977.990000000005</v>
      </c>
      <c r="K85" s="9">
        <f t="shared" si="27"/>
        <v>0</v>
      </c>
      <c r="L85" s="25">
        <f t="shared" si="27"/>
        <v>0</v>
      </c>
    </row>
    <row r="86" spans="1:12" ht="30" x14ac:dyDescent="0.25">
      <c r="A86" s="30">
        <v>15</v>
      </c>
      <c r="B86" s="31" t="s">
        <v>71</v>
      </c>
      <c r="C86" s="31" t="s">
        <v>72</v>
      </c>
      <c r="D86" s="31" t="s">
        <v>73</v>
      </c>
      <c r="E86" s="32" t="s">
        <v>70</v>
      </c>
      <c r="F86" s="8" t="s">
        <v>26</v>
      </c>
      <c r="G86" s="9"/>
      <c r="H86" s="9"/>
      <c r="I86" s="9"/>
      <c r="J86" s="9"/>
      <c r="K86" s="9"/>
      <c r="L86" s="25">
        <f>SUM(G86+H86+I86-J86-K86)</f>
        <v>0</v>
      </c>
    </row>
    <row r="87" spans="1:12" x14ac:dyDescent="0.25">
      <c r="A87" s="30"/>
      <c r="B87" s="31"/>
      <c r="C87" s="31"/>
      <c r="D87" s="31"/>
      <c r="E87" s="32"/>
      <c r="F87" s="8" t="s">
        <v>27</v>
      </c>
      <c r="G87" s="16"/>
      <c r="H87" s="9">
        <v>13843</v>
      </c>
      <c r="I87" s="9"/>
      <c r="J87" s="9">
        <v>13342.46</v>
      </c>
      <c r="K87" s="9"/>
      <c r="L87" s="25">
        <f t="shared" ref="L87:L89" si="28">SUM(G87+H87+I87-J87-K87)</f>
        <v>500.54000000000087</v>
      </c>
    </row>
    <row r="88" spans="1:12" x14ac:dyDescent="0.25">
      <c r="A88" s="30"/>
      <c r="B88" s="31"/>
      <c r="C88" s="31"/>
      <c r="D88" s="31"/>
      <c r="E88" s="32"/>
      <c r="F88" s="8" t="s">
        <v>28</v>
      </c>
      <c r="G88" s="11"/>
      <c r="H88" s="9"/>
      <c r="I88" s="9"/>
      <c r="J88" s="9"/>
      <c r="K88" s="9"/>
      <c r="L88" s="25">
        <f t="shared" si="28"/>
        <v>0</v>
      </c>
    </row>
    <row r="89" spans="1:12" ht="30" x14ac:dyDescent="0.25">
      <c r="A89" s="30"/>
      <c r="B89" s="31"/>
      <c r="C89" s="31"/>
      <c r="D89" s="31"/>
      <c r="E89" s="32"/>
      <c r="F89" s="12" t="s">
        <v>29</v>
      </c>
      <c r="G89" s="13"/>
      <c r="H89" s="14">
        <v>7586.85</v>
      </c>
      <c r="I89" s="14"/>
      <c r="J89" s="14">
        <v>7586.85</v>
      </c>
      <c r="K89" s="14"/>
      <c r="L89" s="25">
        <f t="shared" si="28"/>
        <v>0</v>
      </c>
    </row>
    <row r="90" spans="1:12" x14ac:dyDescent="0.25">
      <c r="A90" s="30"/>
      <c r="B90" s="31"/>
      <c r="C90" s="31"/>
      <c r="D90" s="31"/>
      <c r="E90" s="32"/>
      <c r="F90" s="15" t="s">
        <v>30</v>
      </c>
      <c r="G90" s="9">
        <f>SUM(G86:G89)</f>
        <v>0</v>
      </c>
      <c r="H90" s="9">
        <f t="shared" ref="H90:L90" si="29">SUM(H86:H89)</f>
        <v>21429.85</v>
      </c>
      <c r="I90" s="9">
        <f t="shared" si="29"/>
        <v>0</v>
      </c>
      <c r="J90" s="9">
        <f t="shared" si="29"/>
        <v>20929.309999999998</v>
      </c>
      <c r="K90" s="9">
        <f t="shared" si="29"/>
        <v>0</v>
      </c>
      <c r="L90" s="25">
        <f t="shared" si="29"/>
        <v>500.54000000000087</v>
      </c>
    </row>
    <row r="91" spans="1:12" ht="30" x14ac:dyDescent="0.25">
      <c r="A91" s="30">
        <v>16</v>
      </c>
      <c r="B91" s="31" t="s">
        <v>74</v>
      </c>
      <c r="C91" s="36" t="s">
        <v>75</v>
      </c>
      <c r="D91" s="31" t="s">
        <v>76</v>
      </c>
      <c r="E91" s="32" t="s">
        <v>70</v>
      </c>
      <c r="F91" s="8" t="s">
        <v>26</v>
      </c>
      <c r="G91" s="9"/>
      <c r="H91" s="9"/>
      <c r="I91" s="9"/>
      <c r="J91" s="9"/>
      <c r="K91" s="9"/>
      <c r="L91" s="25">
        <f>SUM(G91+H91+I91-J91-K91)</f>
        <v>0</v>
      </c>
    </row>
    <row r="92" spans="1:12" x14ac:dyDescent="0.25">
      <c r="A92" s="30"/>
      <c r="B92" s="31"/>
      <c r="C92" s="36"/>
      <c r="D92" s="31"/>
      <c r="E92" s="32"/>
      <c r="F92" s="8" t="s">
        <v>27</v>
      </c>
      <c r="G92" s="16"/>
      <c r="H92" s="9">
        <v>7871</v>
      </c>
      <c r="I92" s="9"/>
      <c r="J92" s="9">
        <v>7871</v>
      </c>
      <c r="K92" s="9"/>
      <c r="L92" s="25">
        <f t="shared" ref="L92:L94" si="30">SUM(G92+H92+I92-J92-K92)</f>
        <v>0</v>
      </c>
    </row>
    <row r="93" spans="1:12" x14ac:dyDescent="0.25">
      <c r="A93" s="30"/>
      <c r="B93" s="31"/>
      <c r="C93" s="36"/>
      <c r="D93" s="31"/>
      <c r="E93" s="32"/>
      <c r="F93" s="8" t="s">
        <v>28</v>
      </c>
      <c r="G93" s="11"/>
      <c r="H93" s="9"/>
      <c r="I93" s="9"/>
      <c r="J93" s="9"/>
      <c r="K93" s="9"/>
      <c r="L93" s="25">
        <f t="shared" si="30"/>
        <v>0</v>
      </c>
    </row>
    <row r="94" spans="1:12" ht="30" x14ac:dyDescent="0.25">
      <c r="A94" s="30"/>
      <c r="B94" s="31"/>
      <c r="C94" s="36"/>
      <c r="D94" s="31"/>
      <c r="E94" s="32"/>
      <c r="F94" s="12" t="s">
        <v>29</v>
      </c>
      <c r="G94" s="13"/>
      <c r="H94" s="14">
        <v>10134.58</v>
      </c>
      <c r="I94" s="14"/>
      <c r="J94" s="14">
        <v>10134.58</v>
      </c>
      <c r="K94" s="14"/>
      <c r="L94" s="25">
        <f t="shared" si="30"/>
        <v>0</v>
      </c>
    </row>
    <row r="95" spans="1:12" x14ac:dyDescent="0.25">
      <c r="A95" s="30"/>
      <c r="B95" s="31"/>
      <c r="C95" s="36"/>
      <c r="D95" s="31"/>
      <c r="E95" s="32"/>
      <c r="F95" s="15" t="s">
        <v>30</v>
      </c>
      <c r="G95" s="9">
        <f>SUM(G91:G94)</f>
        <v>0</v>
      </c>
      <c r="H95" s="9">
        <f t="shared" ref="H95:L95" si="31">SUM(H91:H94)</f>
        <v>18005.580000000002</v>
      </c>
      <c r="I95" s="9">
        <f t="shared" si="31"/>
        <v>0</v>
      </c>
      <c r="J95" s="9">
        <f t="shared" si="31"/>
        <v>18005.580000000002</v>
      </c>
      <c r="K95" s="9">
        <f t="shared" si="31"/>
        <v>0</v>
      </c>
      <c r="L95" s="25">
        <f t="shared" si="31"/>
        <v>0</v>
      </c>
    </row>
    <row r="96" spans="1:12" ht="30" x14ac:dyDescent="0.25">
      <c r="A96" s="30">
        <v>17</v>
      </c>
      <c r="B96" s="31" t="s">
        <v>77</v>
      </c>
      <c r="C96" s="31" t="s">
        <v>68</v>
      </c>
      <c r="D96" s="31" t="s">
        <v>78</v>
      </c>
      <c r="E96" s="32" t="s">
        <v>70</v>
      </c>
      <c r="F96" s="8" t="s">
        <v>26</v>
      </c>
      <c r="G96" s="9"/>
      <c r="H96" s="9"/>
      <c r="I96" s="9"/>
      <c r="J96" s="9"/>
      <c r="K96" s="9"/>
      <c r="L96" s="25">
        <f>SUM(G96+H96+I96-J96-K96)</f>
        <v>0</v>
      </c>
    </row>
    <row r="97" spans="1:12" x14ac:dyDescent="0.25">
      <c r="A97" s="30"/>
      <c r="B97" s="31"/>
      <c r="C97" s="31"/>
      <c r="D97" s="31"/>
      <c r="E97" s="32"/>
      <c r="F97" s="8" t="s">
        <v>27</v>
      </c>
      <c r="G97" s="16"/>
      <c r="H97" s="9">
        <v>8639</v>
      </c>
      <c r="I97" s="9"/>
      <c r="J97" s="9">
        <v>2637.8</v>
      </c>
      <c r="K97" s="9"/>
      <c r="L97" s="25">
        <f t="shared" ref="L97:L99" si="32">SUM(G97+H97+I97-J97-K97)</f>
        <v>6001.2</v>
      </c>
    </row>
    <row r="98" spans="1:12" x14ac:dyDescent="0.25">
      <c r="A98" s="30"/>
      <c r="B98" s="31"/>
      <c r="C98" s="31"/>
      <c r="D98" s="31"/>
      <c r="E98" s="32"/>
      <c r="F98" s="8" t="s">
        <v>28</v>
      </c>
      <c r="G98" s="11"/>
      <c r="H98" s="9"/>
      <c r="I98" s="9"/>
      <c r="J98" s="9"/>
      <c r="K98" s="9"/>
      <c r="L98" s="25">
        <f t="shared" si="32"/>
        <v>0</v>
      </c>
    </row>
    <row r="99" spans="1:12" ht="30" x14ac:dyDescent="0.25">
      <c r="A99" s="30"/>
      <c r="B99" s="31"/>
      <c r="C99" s="31"/>
      <c r="D99" s="31"/>
      <c r="E99" s="32"/>
      <c r="F99" s="12" t="s">
        <v>29</v>
      </c>
      <c r="G99" s="13"/>
      <c r="H99" s="14">
        <v>266</v>
      </c>
      <c r="I99" s="14"/>
      <c r="J99" s="14">
        <v>266</v>
      </c>
      <c r="K99" s="14"/>
      <c r="L99" s="25">
        <f t="shared" si="32"/>
        <v>0</v>
      </c>
    </row>
    <row r="100" spans="1:12" x14ac:dyDescent="0.25">
      <c r="A100" s="30"/>
      <c r="B100" s="31"/>
      <c r="C100" s="31"/>
      <c r="D100" s="31"/>
      <c r="E100" s="32"/>
      <c r="F100" s="15" t="s">
        <v>30</v>
      </c>
      <c r="G100" s="9">
        <f>SUM(G96:G99)</f>
        <v>0</v>
      </c>
      <c r="H100" s="9">
        <f t="shared" ref="H100:L100" si="33">SUM(H96:H99)</f>
        <v>8905</v>
      </c>
      <c r="I100" s="9">
        <f t="shared" si="33"/>
        <v>0</v>
      </c>
      <c r="J100" s="9">
        <f t="shared" si="33"/>
        <v>2903.8</v>
      </c>
      <c r="K100" s="9">
        <f t="shared" si="33"/>
        <v>0</v>
      </c>
      <c r="L100" s="25">
        <f t="shared" si="33"/>
        <v>6001.2</v>
      </c>
    </row>
    <row r="101" spans="1:12" ht="30" x14ac:dyDescent="0.25">
      <c r="A101" s="30">
        <v>18</v>
      </c>
      <c r="B101" s="31" t="s">
        <v>79</v>
      </c>
      <c r="C101" s="35" t="s">
        <v>80</v>
      </c>
      <c r="D101" s="31" t="s">
        <v>81</v>
      </c>
      <c r="E101" s="32" t="s">
        <v>82</v>
      </c>
      <c r="F101" s="8" t="s">
        <v>26</v>
      </c>
      <c r="G101" s="9"/>
      <c r="H101" s="9">
        <v>33565.089999999997</v>
      </c>
      <c r="I101" s="9"/>
      <c r="J101" s="9"/>
      <c r="K101" s="9"/>
      <c r="L101" s="25">
        <f>SUM(G101+H101+I101-J101-K101)</f>
        <v>33565.089999999997</v>
      </c>
    </row>
    <row r="102" spans="1:12" x14ac:dyDescent="0.25">
      <c r="A102" s="30"/>
      <c r="B102" s="31"/>
      <c r="C102" s="35"/>
      <c r="D102" s="31"/>
      <c r="E102" s="32"/>
      <c r="F102" s="8" t="s">
        <v>27</v>
      </c>
      <c r="G102" s="16"/>
      <c r="H102" s="9"/>
      <c r="I102" s="9"/>
      <c r="J102" s="9"/>
      <c r="K102" s="9"/>
      <c r="L102" s="25">
        <f t="shared" ref="L102:L104" si="34">SUM(G102+H102+I102-J102-K102)</f>
        <v>0</v>
      </c>
    </row>
    <row r="103" spans="1:12" x14ac:dyDescent="0.25">
      <c r="A103" s="30"/>
      <c r="B103" s="31"/>
      <c r="C103" s="35"/>
      <c r="D103" s="31"/>
      <c r="E103" s="32"/>
      <c r="F103" s="8" t="s">
        <v>28</v>
      </c>
      <c r="G103" s="11"/>
      <c r="H103" s="9"/>
      <c r="I103" s="9">
        <v>139820.66</v>
      </c>
      <c r="J103" s="29">
        <v>139820.66</v>
      </c>
      <c r="K103" s="9"/>
      <c r="L103" s="25">
        <f t="shared" si="34"/>
        <v>0</v>
      </c>
    </row>
    <row r="104" spans="1:12" ht="30" x14ac:dyDescent="0.25">
      <c r="A104" s="30"/>
      <c r="B104" s="31"/>
      <c r="C104" s="35"/>
      <c r="D104" s="31"/>
      <c r="E104" s="32"/>
      <c r="F104" s="12" t="s">
        <v>29</v>
      </c>
      <c r="G104" s="13"/>
      <c r="H104" s="14"/>
      <c r="I104" s="14"/>
      <c r="J104" s="14"/>
      <c r="K104" s="14"/>
      <c r="L104" s="25">
        <f t="shared" si="34"/>
        <v>0</v>
      </c>
    </row>
    <row r="105" spans="1:12" x14ac:dyDescent="0.25">
      <c r="A105" s="30"/>
      <c r="B105" s="31"/>
      <c r="C105" s="35"/>
      <c r="D105" s="31"/>
      <c r="E105" s="32"/>
      <c r="F105" s="15" t="s">
        <v>30</v>
      </c>
      <c r="G105" s="9">
        <f>SUM(G101:G104)</f>
        <v>0</v>
      </c>
      <c r="H105" s="9">
        <f t="shared" ref="H105:L105" si="35">SUM(H101:H104)</f>
        <v>33565.089999999997</v>
      </c>
      <c r="I105" s="9">
        <f t="shared" si="35"/>
        <v>139820.66</v>
      </c>
      <c r="J105" s="9">
        <f t="shared" si="35"/>
        <v>139820.66</v>
      </c>
      <c r="K105" s="9">
        <f t="shared" si="35"/>
        <v>0</v>
      </c>
      <c r="L105" s="25">
        <f t="shared" si="35"/>
        <v>33565.089999999997</v>
      </c>
    </row>
    <row r="106" spans="1:12" ht="30" x14ac:dyDescent="0.25">
      <c r="A106" s="30">
        <v>19</v>
      </c>
      <c r="B106" s="31" t="s">
        <v>83</v>
      </c>
      <c r="C106" s="31" t="s">
        <v>84</v>
      </c>
      <c r="D106" s="31" t="s">
        <v>85</v>
      </c>
      <c r="E106" s="32" t="s">
        <v>86</v>
      </c>
      <c r="F106" s="8" t="s">
        <v>26</v>
      </c>
      <c r="G106" s="9"/>
      <c r="H106" s="9">
        <v>300000</v>
      </c>
      <c r="I106" s="9"/>
      <c r="J106" s="9"/>
      <c r="K106" s="9"/>
      <c r="L106" s="25">
        <f>SUM(G106+H106+I106-J106-K106)</f>
        <v>300000</v>
      </c>
    </row>
    <row r="107" spans="1:12" x14ac:dyDescent="0.25">
      <c r="A107" s="30"/>
      <c r="B107" s="31"/>
      <c r="C107" s="31"/>
      <c r="D107" s="31"/>
      <c r="E107" s="32"/>
      <c r="F107" s="8" t="s">
        <v>27</v>
      </c>
      <c r="G107" s="16"/>
      <c r="H107" s="9"/>
      <c r="I107" s="9"/>
      <c r="J107" s="9"/>
      <c r="K107" s="9"/>
      <c r="L107" s="25">
        <f t="shared" ref="L107:L109" si="36">SUM(G107+H107+I107-J107-K107)</f>
        <v>0</v>
      </c>
    </row>
    <row r="108" spans="1:12" x14ac:dyDescent="0.25">
      <c r="A108" s="30"/>
      <c r="B108" s="31"/>
      <c r="C108" s="31"/>
      <c r="D108" s="31"/>
      <c r="E108" s="32"/>
      <c r="F108" s="8" t="s">
        <v>28</v>
      </c>
      <c r="G108" s="11"/>
      <c r="H108" s="9"/>
      <c r="I108" s="9">
        <v>209998.15</v>
      </c>
      <c r="J108" s="29">
        <v>209998.15</v>
      </c>
      <c r="K108" s="9"/>
      <c r="L108" s="25">
        <f t="shared" si="36"/>
        <v>0</v>
      </c>
    </row>
    <row r="109" spans="1:12" ht="30" x14ac:dyDescent="0.25">
      <c r="A109" s="30"/>
      <c r="B109" s="31"/>
      <c r="C109" s="31"/>
      <c r="D109" s="31"/>
      <c r="E109" s="32"/>
      <c r="F109" s="12" t="s">
        <v>29</v>
      </c>
      <c r="G109" s="13"/>
      <c r="H109" s="14"/>
      <c r="I109" s="14"/>
      <c r="J109" s="14"/>
      <c r="K109" s="14"/>
      <c r="L109" s="25">
        <f t="shared" si="36"/>
        <v>0</v>
      </c>
    </row>
    <row r="110" spans="1:12" x14ac:dyDescent="0.25">
      <c r="A110" s="30"/>
      <c r="B110" s="31"/>
      <c r="C110" s="31"/>
      <c r="D110" s="31"/>
      <c r="E110" s="32"/>
      <c r="F110" s="15" t="s">
        <v>30</v>
      </c>
      <c r="G110" s="9">
        <f>SUM(G106:G109)</f>
        <v>0</v>
      </c>
      <c r="H110" s="9">
        <f t="shared" ref="H110:L110" si="37">SUM(H106:H109)</f>
        <v>300000</v>
      </c>
      <c r="I110" s="9">
        <f t="shared" si="37"/>
        <v>209998.15</v>
      </c>
      <c r="J110" s="9">
        <f t="shared" si="37"/>
        <v>209998.15</v>
      </c>
      <c r="K110" s="9">
        <f t="shared" si="37"/>
        <v>0</v>
      </c>
      <c r="L110" s="25">
        <f t="shared" si="37"/>
        <v>300000</v>
      </c>
    </row>
    <row r="111" spans="1:12" ht="30" x14ac:dyDescent="0.25">
      <c r="A111" s="30">
        <v>20</v>
      </c>
      <c r="B111" s="31" t="s">
        <v>106</v>
      </c>
      <c r="C111" s="31" t="s">
        <v>84</v>
      </c>
      <c r="D111" s="31" t="s">
        <v>87</v>
      </c>
      <c r="E111" s="32" t="s">
        <v>88</v>
      </c>
      <c r="F111" s="8" t="s">
        <v>26</v>
      </c>
      <c r="G111" s="9"/>
      <c r="H111" s="9">
        <v>203571.6</v>
      </c>
      <c r="I111" s="9"/>
      <c r="J111" s="9">
        <v>67713.23</v>
      </c>
      <c r="K111" s="9"/>
      <c r="L111" s="25">
        <f>SUM(G111+H111+I111-J111-K111)</f>
        <v>135858.37</v>
      </c>
    </row>
    <row r="112" spans="1:12" x14ac:dyDescent="0.25">
      <c r="A112" s="30"/>
      <c r="B112" s="31"/>
      <c r="C112" s="31"/>
      <c r="D112" s="31"/>
      <c r="E112" s="32"/>
      <c r="F112" s="8" t="s">
        <v>27</v>
      </c>
      <c r="G112" s="16"/>
      <c r="H112" s="9">
        <v>35924.400000000001</v>
      </c>
      <c r="I112" s="9"/>
      <c r="J112" s="9"/>
      <c r="K112" s="9"/>
      <c r="L112" s="25">
        <f t="shared" ref="L112:L114" si="38">SUM(G112+H112+I112-J112-K112)</f>
        <v>35924.400000000001</v>
      </c>
    </row>
    <row r="113" spans="1:12" x14ac:dyDescent="0.25">
      <c r="A113" s="30"/>
      <c r="B113" s="31"/>
      <c r="C113" s="31"/>
      <c r="D113" s="31"/>
      <c r="E113" s="32"/>
      <c r="F113" s="8" t="s">
        <v>28</v>
      </c>
      <c r="G113" s="11"/>
      <c r="H113" s="9">
        <v>7535.78</v>
      </c>
      <c r="I113" s="9"/>
      <c r="J113" s="9">
        <v>7535.78</v>
      </c>
      <c r="K113" s="9"/>
      <c r="L113" s="25">
        <f t="shared" si="38"/>
        <v>0</v>
      </c>
    </row>
    <row r="114" spans="1:12" ht="30" x14ac:dyDescent="0.25">
      <c r="A114" s="30"/>
      <c r="B114" s="31"/>
      <c r="C114" s="31"/>
      <c r="D114" s="31"/>
      <c r="E114" s="32"/>
      <c r="F114" s="12" t="s">
        <v>29</v>
      </c>
      <c r="G114" s="13"/>
      <c r="H114" s="14"/>
      <c r="I114" s="14"/>
      <c r="J114" s="14"/>
      <c r="K114" s="14"/>
      <c r="L114" s="25">
        <f t="shared" si="38"/>
        <v>0</v>
      </c>
    </row>
    <row r="115" spans="1:12" x14ac:dyDescent="0.25">
      <c r="A115" s="30"/>
      <c r="B115" s="31"/>
      <c r="C115" s="31"/>
      <c r="D115" s="31"/>
      <c r="E115" s="32"/>
      <c r="F115" s="15" t="s">
        <v>30</v>
      </c>
      <c r="G115" s="9">
        <f>SUM(G111:G114)</f>
        <v>0</v>
      </c>
      <c r="H115" s="9">
        <f t="shared" ref="H115:L115" si="39">SUM(H111:H114)</f>
        <v>247031.78</v>
      </c>
      <c r="I115" s="9">
        <f t="shared" si="39"/>
        <v>0</v>
      </c>
      <c r="J115" s="9">
        <f t="shared" si="39"/>
        <v>75249.009999999995</v>
      </c>
      <c r="K115" s="9">
        <f t="shared" si="39"/>
        <v>0</v>
      </c>
      <c r="L115" s="25">
        <f t="shared" si="39"/>
        <v>171782.77</v>
      </c>
    </row>
    <row r="116" spans="1:12" ht="30" x14ac:dyDescent="0.25">
      <c r="A116" s="30">
        <v>21</v>
      </c>
      <c r="B116" s="31" t="s">
        <v>107</v>
      </c>
      <c r="C116" s="31" t="s">
        <v>89</v>
      </c>
      <c r="D116" s="31" t="s">
        <v>90</v>
      </c>
      <c r="E116" s="32" t="s">
        <v>103</v>
      </c>
      <c r="F116" s="8" t="s">
        <v>26</v>
      </c>
      <c r="G116" s="9"/>
      <c r="H116" s="9"/>
      <c r="I116" s="9"/>
      <c r="J116" s="9"/>
      <c r="K116" s="9"/>
      <c r="L116" s="25">
        <f>SUM(G116+H116+I116-J116-K116)</f>
        <v>0</v>
      </c>
    </row>
    <row r="117" spans="1:12" x14ac:dyDescent="0.25">
      <c r="A117" s="30"/>
      <c r="B117" s="31"/>
      <c r="C117" s="31"/>
      <c r="D117" s="31"/>
      <c r="E117" s="32"/>
      <c r="F117" s="8" t="s">
        <v>27</v>
      </c>
      <c r="G117" s="16"/>
      <c r="H117" s="9">
        <v>7750</v>
      </c>
      <c r="I117" s="9"/>
      <c r="J117" s="9">
        <v>7750</v>
      </c>
      <c r="K117" s="9"/>
      <c r="L117" s="25">
        <f t="shared" ref="L117:L119" si="40">SUM(G117+H117+I117-J117-K117)</f>
        <v>0</v>
      </c>
    </row>
    <row r="118" spans="1:12" x14ac:dyDescent="0.25">
      <c r="A118" s="30"/>
      <c r="B118" s="31"/>
      <c r="C118" s="31"/>
      <c r="D118" s="31"/>
      <c r="E118" s="32"/>
      <c r="F118" s="8" t="s">
        <v>28</v>
      </c>
      <c r="G118" s="11"/>
      <c r="H118" s="9"/>
      <c r="I118" s="9"/>
      <c r="J118" s="9"/>
      <c r="K118" s="9"/>
      <c r="L118" s="25">
        <f t="shared" si="40"/>
        <v>0</v>
      </c>
    </row>
    <row r="119" spans="1:12" ht="30" x14ac:dyDescent="0.25">
      <c r="A119" s="30"/>
      <c r="B119" s="31"/>
      <c r="C119" s="31"/>
      <c r="D119" s="31"/>
      <c r="E119" s="32"/>
      <c r="F119" s="12" t="s">
        <v>29</v>
      </c>
      <c r="G119" s="13"/>
      <c r="H119" s="14"/>
      <c r="I119" s="14"/>
      <c r="J119" s="14"/>
      <c r="K119" s="14"/>
      <c r="L119" s="25">
        <f t="shared" si="40"/>
        <v>0</v>
      </c>
    </row>
    <row r="120" spans="1:12" x14ac:dyDescent="0.25">
      <c r="A120" s="30"/>
      <c r="B120" s="31"/>
      <c r="C120" s="31"/>
      <c r="D120" s="31"/>
      <c r="E120" s="32"/>
      <c r="F120" s="15" t="s">
        <v>30</v>
      </c>
      <c r="G120" s="9">
        <f>SUM(G116:G119)</f>
        <v>0</v>
      </c>
      <c r="H120" s="9">
        <f t="shared" ref="H120:L120" si="41">SUM(H116:H119)</f>
        <v>7750</v>
      </c>
      <c r="I120" s="9">
        <f t="shared" si="41"/>
        <v>0</v>
      </c>
      <c r="J120" s="9">
        <f t="shared" si="41"/>
        <v>7750</v>
      </c>
      <c r="K120" s="9">
        <f t="shared" si="41"/>
        <v>0</v>
      </c>
      <c r="L120" s="25">
        <f t="shared" si="41"/>
        <v>0</v>
      </c>
    </row>
    <row r="121" spans="1:12" x14ac:dyDescent="0.25">
      <c r="A121" s="17"/>
      <c r="B121" s="17"/>
      <c r="C121" s="17"/>
      <c r="D121" s="18"/>
      <c r="E121" s="15"/>
      <c r="F121" s="15" t="s">
        <v>91</v>
      </c>
      <c r="G121" s="9">
        <f>SUM(G20+G25+G30+G35+G40+G45+G50+G55+G60+G65+G70+G75+G80+G85+G90+G95+G100+G105+G110+G115+G120)</f>
        <v>91986.44</v>
      </c>
      <c r="H121" s="9">
        <f t="shared" ref="H121:K121" si="42">SUM(H20+H25+H30+H35+H40+H45+H50+H55+H60+H65+H70+H75+H80+H85+H90+H95+H100+H105+H110+H115+H120)</f>
        <v>3176733.0299999993</v>
      </c>
      <c r="I121" s="9">
        <f t="shared" si="42"/>
        <v>1137070.5699999998</v>
      </c>
      <c r="J121" s="9">
        <f t="shared" si="42"/>
        <v>3545689.8099999996</v>
      </c>
      <c r="K121" s="9">
        <f t="shared" si="42"/>
        <v>101451.59</v>
      </c>
      <c r="L121" s="9">
        <f>SUM(L20+L25+L30+L35+L40+L45+L50+L55+L60+L65+L70+L75+L80+L85+L90+L95+L100+L105+L110+L115+L120)</f>
        <v>758648.64</v>
      </c>
    </row>
    <row r="122" spans="1:12" x14ac:dyDescent="0.25">
      <c r="D122" s="19"/>
      <c r="E122" s="20"/>
      <c r="F122" s="20"/>
      <c r="G122" s="21"/>
      <c r="H122" s="21"/>
      <c r="I122" s="21"/>
      <c r="J122" s="21"/>
      <c r="K122" s="21"/>
      <c r="L122" s="26"/>
    </row>
    <row r="123" spans="1:12" x14ac:dyDescent="0.25">
      <c r="D123" s="19"/>
      <c r="E123" s="20"/>
      <c r="F123" s="20"/>
      <c r="G123" s="21"/>
      <c r="H123" s="21"/>
      <c r="I123" s="21"/>
      <c r="J123" s="21"/>
      <c r="K123" s="21"/>
      <c r="L123" s="26"/>
    </row>
    <row r="124" spans="1:12" x14ac:dyDescent="0.25">
      <c r="D124" s="19"/>
      <c r="E124" s="20"/>
      <c r="F124" s="20"/>
      <c r="G124" s="21"/>
      <c r="H124" s="21"/>
      <c r="I124" s="21"/>
      <c r="J124" s="21"/>
      <c r="K124" s="21"/>
      <c r="L124" s="26"/>
    </row>
    <row r="125" spans="1:12" x14ac:dyDescent="0.25">
      <c r="D125" s="19"/>
      <c r="E125" s="20"/>
      <c r="F125" s="20"/>
      <c r="G125" s="21"/>
      <c r="H125" s="21"/>
      <c r="I125" s="21"/>
      <c r="J125" s="21"/>
      <c r="K125" s="21"/>
      <c r="L125" s="26"/>
    </row>
    <row r="126" spans="1:12" x14ac:dyDescent="0.25">
      <c r="D126" s="19"/>
      <c r="E126" s="20"/>
      <c r="F126" s="20"/>
      <c r="G126" s="21"/>
      <c r="H126" s="21"/>
      <c r="I126" s="21"/>
      <c r="J126" s="21"/>
      <c r="K126" s="21"/>
      <c r="L126" s="26"/>
    </row>
    <row r="127" spans="1:12" x14ac:dyDescent="0.25">
      <c r="D127" s="19"/>
      <c r="E127" s="20"/>
      <c r="F127" s="20"/>
      <c r="G127" s="21"/>
      <c r="H127" s="21"/>
      <c r="I127" s="21"/>
      <c r="J127" s="21"/>
      <c r="K127" s="21"/>
      <c r="L127" s="26"/>
    </row>
    <row r="129" spans="1:12" x14ac:dyDescent="0.25">
      <c r="A129" s="1" t="s">
        <v>92</v>
      </c>
    </row>
    <row r="130" spans="1:12" x14ac:dyDescent="0.25">
      <c r="A130" s="1" t="s">
        <v>93</v>
      </c>
    </row>
    <row r="131" spans="1:12" x14ac:dyDescent="0.25">
      <c r="A131" s="1" t="s">
        <v>94</v>
      </c>
    </row>
    <row r="133" spans="1:12" x14ac:dyDescent="0.25">
      <c r="A133" s="33" t="s">
        <v>95</v>
      </c>
      <c r="B133" s="33"/>
      <c r="C133" s="33"/>
      <c r="D133" s="33"/>
      <c r="G133" s="33"/>
      <c r="H133" s="33"/>
      <c r="K133" s="33" t="s">
        <v>96</v>
      </c>
      <c r="L133" s="33"/>
    </row>
    <row r="134" spans="1:12" x14ac:dyDescent="0.25">
      <c r="A134" s="34" t="s">
        <v>97</v>
      </c>
      <c r="B134" s="34"/>
      <c r="C134" s="34"/>
      <c r="D134" s="34"/>
      <c r="G134" s="34" t="s">
        <v>98</v>
      </c>
      <c r="H134" s="34"/>
      <c r="K134" s="34" t="s">
        <v>99</v>
      </c>
      <c r="L134" s="34"/>
    </row>
    <row r="136" spans="1:12" x14ac:dyDescent="0.25">
      <c r="A136" s="33" t="s">
        <v>100</v>
      </c>
      <c r="B136" s="33"/>
      <c r="C136" s="33"/>
      <c r="D136" s="33"/>
      <c r="G136" s="33"/>
      <c r="H136" s="33"/>
      <c r="K136" s="33" t="s">
        <v>101</v>
      </c>
      <c r="L136" s="33"/>
    </row>
    <row r="137" spans="1:12" x14ac:dyDescent="0.25">
      <c r="A137" s="34" t="s">
        <v>102</v>
      </c>
      <c r="B137" s="34"/>
      <c r="C137" s="34"/>
      <c r="D137" s="34"/>
      <c r="G137" s="34" t="s">
        <v>98</v>
      </c>
      <c r="H137" s="34"/>
      <c r="K137" s="34" t="s">
        <v>99</v>
      </c>
      <c r="L137" s="34"/>
    </row>
  </sheetData>
  <mergeCells count="132">
    <mergeCell ref="B5:I5"/>
    <mergeCell ref="B6:I6"/>
    <mergeCell ref="F9:G9"/>
    <mergeCell ref="E10:I10"/>
    <mergeCell ref="A14:A15"/>
    <mergeCell ref="B14:B15"/>
    <mergeCell ref="C14:C15"/>
    <mergeCell ref="D14:D15"/>
    <mergeCell ref="E14:E15"/>
    <mergeCell ref="F14:F15"/>
    <mergeCell ref="G14:G15"/>
    <mergeCell ref="H14:I14"/>
    <mergeCell ref="J14:J15"/>
    <mergeCell ref="K14:K15"/>
    <mergeCell ref="L14:L15"/>
    <mergeCell ref="A16:A20"/>
    <mergeCell ref="B16:B20"/>
    <mergeCell ref="C16:C20"/>
    <mergeCell ref="D16:D20"/>
    <mergeCell ref="E16:E20"/>
    <mergeCell ref="A21:A25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31:A35"/>
    <mergeCell ref="B31:B35"/>
    <mergeCell ref="C31:C35"/>
    <mergeCell ref="D31:D35"/>
    <mergeCell ref="E31:E35"/>
    <mergeCell ref="A36:A40"/>
    <mergeCell ref="B36:B40"/>
    <mergeCell ref="C36:C40"/>
    <mergeCell ref="D36:D40"/>
    <mergeCell ref="E36:E40"/>
    <mergeCell ref="A41:A45"/>
    <mergeCell ref="B41:B45"/>
    <mergeCell ref="C41:C45"/>
    <mergeCell ref="D41:D45"/>
    <mergeCell ref="E41:E45"/>
    <mergeCell ref="A46:A50"/>
    <mergeCell ref="B46:B50"/>
    <mergeCell ref="C46:C50"/>
    <mergeCell ref="D46:D50"/>
    <mergeCell ref="E46:E50"/>
    <mergeCell ref="A51:A55"/>
    <mergeCell ref="B51:B55"/>
    <mergeCell ref="C51:C55"/>
    <mergeCell ref="D51:D55"/>
    <mergeCell ref="E51:E55"/>
    <mergeCell ref="A56:A60"/>
    <mergeCell ref="B56:B60"/>
    <mergeCell ref="C56:C60"/>
    <mergeCell ref="D56:D60"/>
    <mergeCell ref="E56:E60"/>
    <mergeCell ref="A61:A65"/>
    <mergeCell ref="B61:B65"/>
    <mergeCell ref="C61:C65"/>
    <mergeCell ref="D61:D65"/>
    <mergeCell ref="E61:E65"/>
    <mergeCell ref="A66:A70"/>
    <mergeCell ref="B66:B70"/>
    <mergeCell ref="C66:C70"/>
    <mergeCell ref="D66:D70"/>
    <mergeCell ref="E66:E70"/>
    <mergeCell ref="A71:A75"/>
    <mergeCell ref="B71:B75"/>
    <mergeCell ref="C71:C75"/>
    <mergeCell ref="D71:D75"/>
    <mergeCell ref="E71:E75"/>
    <mergeCell ref="A76:A80"/>
    <mergeCell ref="B76:B80"/>
    <mergeCell ref="C76:C80"/>
    <mergeCell ref="D76:D80"/>
    <mergeCell ref="E76:E80"/>
    <mergeCell ref="A81:A85"/>
    <mergeCell ref="B81:B85"/>
    <mergeCell ref="C81:C85"/>
    <mergeCell ref="D81:D85"/>
    <mergeCell ref="E81:E85"/>
    <mergeCell ref="A86:A90"/>
    <mergeCell ref="B86:B90"/>
    <mergeCell ref="C86:C90"/>
    <mergeCell ref="D86:D90"/>
    <mergeCell ref="E86:E90"/>
    <mergeCell ref="A91:A95"/>
    <mergeCell ref="B91:B95"/>
    <mergeCell ref="C91:C95"/>
    <mergeCell ref="D91:D95"/>
    <mergeCell ref="E91:E95"/>
    <mergeCell ref="A96:A100"/>
    <mergeCell ref="B96:B100"/>
    <mergeCell ref="C96:C100"/>
    <mergeCell ref="D96:D100"/>
    <mergeCell ref="E96:E100"/>
    <mergeCell ref="A101:A105"/>
    <mergeCell ref="B101:B105"/>
    <mergeCell ref="C101:C105"/>
    <mergeCell ref="D101:D105"/>
    <mergeCell ref="E101:E105"/>
    <mergeCell ref="A106:A110"/>
    <mergeCell ref="B106:B110"/>
    <mergeCell ref="C106:C110"/>
    <mergeCell ref="D106:D110"/>
    <mergeCell ref="E106:E110"/>
    <mergeCell ref="A111:A115"/>
    <mergeCell ref="B111:B115"/>
    <mergeCell ref="C111:C115"/>
    <mergeCell ref="D111:D115"/>
    <mergeCell ref="E111:E115"/>
    <mergeCell ref="A116:A120"/>
    <mergeCell ref="B116:B120"/>
    <mergeCell ref="C116:C120"/>
    <mergeCell ref="D116:D120"/>
    <mergeCell ref="E116:E120"/>
    <mergeCell ref="A136:D136"/>
    <mergeCell ref="G136:H136"/>
    <mergeCell ref="K136:L136"/>
    <mergeCell ref="A137:D137"/>
    <mergeCell ref="G137:H137"/>
    <mergeCell ref="K137:L137"/>
    <mergeCell ref="A133:D133"/>
    <mergeCell ref="G133:H133"/>
    <mergeCell ref="K133:L133"/>
    <mergeCell ref="A134:D134"/>
    <mergeCell ref="G134:H134"/>
    <mergeCell ref="K134:L1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  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cp:lastPrinted>2026-01-27T12:30:07Z</cp:lastPrinted>
  <dcterms:created xsi:type="dcterms:W3CDTF">2026-01-20T08:04:58Z</dcterms:created>
  <dcterms:modified xsi:type="dcterms:W3CDTF">2026-01-27T13:29:33Z</dcterms:modified>
</cp:coreProperties>
</file>