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E31F6849-4C4D-4B55-A12B-A0E5B5CA0DCA}" xr6:coauthVersionLast="47" xr6:coauthVersionMax="47" xr10:uidLastSave="{00000000-0000-0000-0000-000000000000}"/>
  <bookViews>
    <workbookView xWindow="-120" yWindow="-120" windowWidth="29040" windowHeight="15720" xr2:uid="{DFCAD735-3232-4AB4-9FBA-F340CC782BB4}"/>
  </bookViews>
  <sheets>
    <sheet name="2 priedas  9 mėnes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0" i="1" l="1"/>
  <c r="J100" i="1"/>
  <c r="I100" i="1"/>
  <c r="H100" i="1"/>
  <c r="G100" i="1"/>
  <c r="L99" i="1"/>
  <c r="L98" i="1"/>
  <c r="L97" i="1"/>
  <c r="L96" i="1"/>
  <c r="L100" i="1" s="1"/>
  <c r="K95" i="1"/>
  <c r="J95" i="1"/>
  <c r="I95" i="1"/>
  <c r="H95" i="1"/>
  <c r="G95" i="1"/>
  <c r="L94" i="1"/>
  <c r="L93" i="1"/>
  <c r="L92" i="1"/>
  <c r="L91" i="1"/>
  <c r="L95" i="1" s="1"/>
  <c r="K90" i="1"/>
  <c r="J90" i="1"/>
  <c r="I90" i="1"/>
  <c r="H90" i="1"/>
  <c r="G90" i="1"/>
  <c r="L89" i="1"/>
  <c r="L88" i="1"/>
  <c r="L87" i="1"/>
  <c r="L86" i="1"/>
  <c r="L90" i="1" s="1"/>
  <c r="K85" i="1"/>
  <c r="J85" i="1"/>
  <c r="I85" i="1"/>
  <c r="H85" i="1"/>
  <c r="G85" i="1"/>
  <c r="L84" i="1"/>
  <c r="L83" i="1"/>
  <c r="L82" i="1"/>
  <c r="L85" i="1" s="1"/>
  <c r="L81" i="1"/>
  <c r="K80" i="1"/>
  <c r="J80" i="1"/>
  <c r="I80" i="1"/>
  <c r="H80" i="1"/>
  <c r="G80" i="1"/>
  <c r="L79" i="1"/>
  <c r="L78" i="1"/>
  <c r="L77" i="1"/>
  <c r="L76" i="1"/>
  <c r="L80" i="1" s="1"/>
  <c r="K75" i="1"/>
  <c r="K101" i="1" s="1"/>
  <c r="J75" i="1"/>
  <c r="J101" i="1" s="1"/>
  <c r="I75" i="1"/>
  <c r="I101" i="1" s="1"/>
  <c r="H75" i="1"/>
  <c r="H101" i="1" s="1"/>
  <c r="G75" i="1"/>
  <c r="G101" i="1" s="1"/>
  <c r="L74" i="1"/>
  <c r="L73" i="1"/>
  <c r="L72" i="1"/>
  <c r="L71" i="1"/>
  <c r="L75" i="1" s="1"/>
  <c r="K70" i="1"/>
  <c r="J70" i="1"/>
  <c r="I70" i="1"/>
  <c r="H70" i="1"/>
  <c r="G70" i="1"/>
  <c r="L69" i="1"/>
  <c r="L68" i="1"/>
  <c r="L67" i="1"/>
  <c r="L66" i="1"/>
  <c r="L70" i="1" s="1"/>
  <c r="K65" i="1"/>
  <c r="J65" i="1"/>
  <c r="I65" i="1"/>
  <c r="H65" i="1"/>
  <c r="G65" i="1"/>
  <c r="L64" i="1"/>
  <c r="L63" i="1"/>
  <c r="L62" i="1"/>
  <c r="L65" i="1" s="1"/>
  <c r="L61" i="1"/>
  <c r="K60" i="1"/>
  <c r="J60" i="1"/>
  <c r="I60" i="1"/>
  <c r="H60" i="1"/>
  <c r="G60" i="1"/>
  <c r="L59" i="1"/>
  <c r="L58" i="1"/>
  <c r="L57" i="1"/>
  <c r="L56" i="1"/>
  <c r="L60" i="1" s="1"/>
  <c r="K55" i="1"/>
  <c r="J55" i="1"/>
  <c r="I55" i="1"/>
  <c r="H55" i="1"/>
  <c r="G55" i="1"/>
  <c r="L54" i="1"/>
  <c r="L53" i="1"/>
  <c r="L52" i="1"/>
  <c r="L51" i="1"/>
  <c r="L55" i="1" s="1"/>
  <c r="K50" i="1"/>
  <c r="J50" i="1"/>
  <c r="I50" i="1"/>
  <c r="H50" i="1"/>
  <c r="G50" i="1"/>
  <c r="L49" i="1"/>
  <c r="L48" i="1"/>
  <c r="L47" i="1"/>
  <c r="L46" i="1"/>
  <c r="L50" i="1" s="1"/>
  <c r="K45" i="1"/>
  <c r="J45" i="1"/>
  <c r="I45" i="1"/>
  <c r="H45" i="1"/>
  <c r="G45" i="1"/>
  <c r="L44" i="1"/>
  <c r="L43" i="1"/>
  <c r="L42" i="1"/>
  <c r="L45" i="1" s="1"/>
  <c r="L41" i="1"/>
  <c r="K40" i="1"/>
  <c r="J40" i="1"/>
  <c r="I40" i="1"/>
  <c r="H40" i="1"/>
  <c r="G40" i="1"/>
  <c r="L39" i="1"/>
  <c r="L38" i="1"/>
  <c r="L37" i="1"/>
  <c r="L36" i="1"/>
  <c r="L40" i="1" s="1"/>
  <c r="K35" i="1"/>
  <c r="J35" i="1"/>
  <c r="I35" i="1"/>
  <c r="H35" i="1"/>
  <c r="G35" i="1"/>
  <c r="L34" i="1"/>
  <c r="L33" i="1"/>
  <c r="L32" i="1"/>
  <c r="L31" i="1"/>
  <c r="L35" i="1" s="1"/>
  <c r="K30" i="1"/>
  <c r="J30" i="1"/>
  <c r="I30" i="1"/>
  <c r="H30" i="1"/>
  <c r="G30" i="1"/>
  <c r="L29" i="1"/>
  <c r="L28" i="1"/>
  <c r="L27" i="1"/>
  <c r="L26" i="1"/>
  <c r="L30" i="1" s="1"/>
  <c r="K25" i="1"/>
  <c r="J25" i="1"/>
  <c r="I25" i="1"/>
  <c r="H25" i="1"/>
  <c r="G25" i="1"/>
  <c r="L24" i="1"/>
  <c r="L23" i="1"/>
  <c r="L22" i="1"/>
  <c r="L25" i="1" s="1"/>
  <c r="L21" i="1"/>
  <c r="K20" i="1"/>
  <c r="J20" i="1"/>
  <c r="I20" i="1"/>
  <c r="H20" i="1"/>
  <c r="G20" i="1"/>
  <c r="L19" i="1"/>
  <c r="L18" i="1"/>
  <c r="L17" i="1"/>
  <c r="L16" i="1"/>
  <c r="L20" i="1" s="1"/>
  <c r="L101" i="1" l="1"/>
</calcChain>
</file>

<file path=xl/sharedStrings.xml><?xml version="1.0" encoding="utf-8"?>
<sst xmlns="http://schemas.openxmlformats.org/spreadsheetml/2006/main" count="190" uniqueCount="95">
  <si>
    <t>Europos Sąjungos, kitos tarptautinės finansinės paramos lėšų ir</t>
  </si>
  <si>
    <t xml:space="preserve">bendrojo finansavimo lėšų įtraukimo į Kretingos rajono savivaldybės biudžetą </t>
  </si>
  <si>
    <t xml:space="preserve">ir jų atskaitomybės tvarkos aprašo </t>
  </si>
  <si>
    <t>2 priedas</t>
  </si>
  <si>
    <t>Kretingos rajono savivaldybės administracija</t>
  </si>
  <si>
    <t>(Asignavimų valdytojo pavadinimas)</t>
  </si>
  <si>
    <r>
      <t xml:space="preserve">INFORMACIJA APIE </t>
    </r>
    <r>
      <rPr>
        <b/>
        <u/>
        <sz val="10"/>
        <color theme="1"/>
        <rFont val="Times New Roman"/>
        <family val="1"/>
        <charset val="186"/>
      </rPr>
      <t xml:space="preserve">2025 </t>
    </r>
    <r>
      <rPr>
        <b/>
        <sz val="10"/>
        <color theme="1"/>
        <rFont val="Times New Roman"/>
        <family val="1"/>
        <charset val="186"/>
      </rPr>
      <t>METAIS GAUTAS IR PANAUDOTAS EUROPOS SĄJUNGOS, KITOS TARPTAUTINĖS FINANSINĖS PARAMOS IR BENDROJO FINANSAVIMO LĖŠAS</t>
    </r>
  </si>
  <si>
    <t>9 mėnesiai</t>
  </si>
  <si>
    <t>(Ataskaitinis laikotarpis (metai, I ketvirtis, pusmetis, 9 mėnesiai)</t>
  </si>
  <si>
    <t>(eurais)</t>
  </si>
  <si>
    <t>Eilės Nr.</t>
  </si>
  <si>
    <t>Pasirašytos sutarties Nr., data/ Tarybos sprendimo Nr., data)</t>
  </si>
  <si>
    <t>Finansuojanti institucija</t>
  </si>
  <si>
    <t>Projekto pavadinimas</t>
  </si>
  <si>
    <t>Priemonė</t>
  </si>
  <si>
    <t>Finansavimo šaltinis</t>
  </si>
  <si>
    <t xml:space="preserve">Likutis metų pradžiai </t>
  </si>
  <si>
    <t xml:space="preserve">Per ataskaitinį laikotarpį gauta </t>
  </si>
  <si>
    <t>Ataskaitinio laiktarpio kasinės išlaidos</t>
  </si>
  <si>
    <t>Grąžinta finansuojančiai institucijai</t>
  </si>
  <si>
    <t xml:space="preserve">Likutis ataskaitinio laikotarpio pabaigai </t>
  </si>
  <si>
    <t>einamiesiems tikslams</t>
  </si>
  <si>
    <t>turtui įsigyti</t>
  </si>
  <si>
    <t>S1-130 2024-02-26</t>
  </si>
  <si>
    <t>Asmens su negalia teisių apsaugos agentūra prie Lietuvos Respublikos socialinės apsaugos ir darbo ministerijos</t>
  </si>
  <si>
    <t>Perėjimas nuo institucinės globos prie bendruomeninių paslaugų Sostinės regione, Vidurio ir Vakarų Lietuvos regione</t>
  </si>
  <si>
    <t>4.2.2.2</t>
  </si>
  <si>
    <t>ES ir kitos tarptautinės finansinės paramos lėšos (E)</t>
  </si>
  <si>
    <t>Bendrojo finansavimo lėšos (VA)</t>
  </si>
  <si>
    <t>Savivaldybės nuosavos lėšos (B)*</t>
  </si>
  <si>
    <t>Savivaldybės prisidėjimo lėšos (B)**</t>
  </si>
  <si>
    <t>IŠ VISO</t>
  </si>
  <si>
    <t>S1-559 2023-05-31 / T2-61 2022-02-24</t>
  </si>
  <si>
    <t>Europos socialinio fondo agentūra</t>
  </si>
  <si>
    <t xml:space="preserve">Tūkstantmečio mokyklų programa    </t>
  </si>
  <si>
    <t>1.2.1.23</t>
  </si>
  <si>
    <t>S1-413 2024-04-19</t>
  </si>
  <si>
    <t xml:space="preserve">Materialinio nepritekliaus mažinimo programa         </t>
  </si>
  <si>
    <t>1.3.1.3</t>
  </si>
  <si>
    <t>S1-738 2024-07-11 /T2-259 2024-06-27</t>
  </si>
  <si>
    <t xml:space="preserve">Ankstyvojo ugdymo užtikrinimas vaikams iš socialinę riziką patiriančių šeimų   </t>
  </si>
  <si>
    <t xml:space="preserve">1.2.1.21 </t>
  </si>
  <si>
    <t>S1-637 2024-06-14 /  T2-1 2024-01-25</t>
  </si>
  <si>
    <t>Sveikatos apsaugos ministerija</t>
  </si>
  <si>
    <t xml:space="preserve">Kretingos pirminės sveikatos priežiūros centro mobilios komandos aprūpinimas įranga ir transporto pr.  </t>
  </si>
  <si>
    <t>1.1.1.3</t>
  </si>
  <si>
    <t>S1-5 2025-01-08 /  T2-3 2024-01-25</t>
  </si>
  <si>
    <t xml:space="preserve">Sveikatos priežiūros paslaugų kokybės gerinimas Kretingos rajono savivaldybėje  </t>
  </si>
  <si>
    <t>S1-208 2025-03-13 / T2-306 2024-08-29</t>
  </si>
  <si>
    <t xml:space="preserve">Sveikatos centrų veiklos modelio diegimas Kretingos rajono savivaldybėje  </t>
  </si>
  <si>
    <t>1.1.1.6</t>
  </si>
  <si>
    <t>S1-296 2025-04-01 / T2-100 2024-03-28, T2-358 2024-10-31</t>
  </si>
  <si>
    <t>Ilgalaikės priežiūros paslaugų plėtra Kretingos rajono savivaldybėje</t>
  </si>
  <si>
    <t>1.1.1.4</t>
  </si>
  <si>
    <t>S1-497 2025-05-06 /  T2-415 2024-08-29</t>
  </si>
  <si>
    <t xml:space="preserve">Sveikatos specialistų rengimas, pritraukimas Kretingos r.                                     </t>
  </si>
  <si>
    <t>1.1.1.5</t>
  </si>
  <si>
    <t>S1-1306 2022-12-08 / T2-162 2022-05-26</t>
  </si>
  <si>
    <t>Nacionalinė mokėjimo agentūra prie Žemės ūkio ministerijos</t>
  </si>
  <si>
    <t xml:space="preserve">Darbėnų tvenkinio hidrotechninio statinio ir melioracijos sistemos atnaujinimas   </t>
  </si>
  <si>
    <t>4.2.3.12</t>
  </si>
  <si>
    <t>S1-1307 2022-12-08 / T2-163 2022-05-26</t>
  </si>
  <si>
    <t xml:space="preserve">Tūbausių tvenkinio hidrotechninio statinio ir melioracijos sistemos atnaujinimas     </t>
  </si>
  <si>
    <t xml:space="preserve">  T2-211 2024-05-30/ T2-99 2024-03-28</t>
  </si>
  <si>
    <t>Kuržemės planavimo regionas/  Latvija</t>
  </si>
  <si>
    <t xml:space="preserve">Vandens maršrutų tinklo vystymas Latvijoje ir Lietuvoje, plėtojant tarpsieninį turizmo produktą     </t>
  </si>
  <si>
    <t>3.1.6.7</t>
  </si>
  <si>
    <t>S1-624 / T2-148  2025-04-24</t>
  </si>
  <si>
    <t>Pomorskie Voivodeship/ Lenkija</t>
  </si>
  <si>
    <t>Žirgų turizmas visiems</t>
  </si>
  <si>
    <t>S1-128 / T2-315, T2-2 2025-01-30</t>
  </si>
  <si>
    <t>Institute of Fluid Flow Machinery Polish Academy of Sciences /Lenkija</t>
  </si>
  <si>
    <t>Centralizuoto šildymo sistemų dekarbonizavimas</t>
  </si>
  <si>
    <t>S1-523 / T2-149 2025-04-24</t>
  </si>
  <si>
    <t>Green Guardians – Medžių alėjų išsaugojimas biologinei įvairovei Kuržemėje ir Šiaurės Lietuvoje</t>
  </si>
  <si>
    <t>S1-96 	2025-01-31 /  T2-146 2024-04-25</t>
  </si>
  <si>
    <t>Socialinės apsaugos ir darbo ministerija / CPVA</t>
  </si>
  <si>
    <t>Socialinio būsto plėtra Kretingos rajono savivaldybėje</t>
  </si>
  <si>
    <t>1.3.1.30</t>
  </si>
  <si>
    <t>S1-213 2025-03-18 / T2-305 2024-08-29</t>
  </si>
  <si>
    <t>Švietimo, mokslo ir sporto ministerija/ CPVA</t>
  </si>
  <si>
    <t>Plėtoti ikimokyklinio ugdymo infrastruktūrą Kretingos rajono savivaldybėje</t>
  </si>
  <si>
    <t>1.2.4.18</t>
  </si>
  <si>
    <t>VISO</t>
  </si>
  <si>
    <t>* Savivaldybės nuosavos lėšos (B) − projekto sutartyse numatytų tinkamų finansuoti išlaidų nuosavo įnašo savivaldybės biudžeto lėšomis dalis.</t>
  </si>
  <si>
    <t xml:space="preserve">** Savivaldybės prisidėjimo lėšos (B) − Kretingos rajono savivaldybės tarybos sprendimais skirtos savivaldybės biudžeto lėšos projektams vykdyti (projekto avansavimo </t>
  </si>
  <si>
    <t>lėšos, kurios įgyvendinus projektą, grąžinamos į savivaldybės biudžetą).</t>
  </si>
  <si>
    <t>Administracijos direktorė</t>
  </si>
  <si>
    <t>Vilma Preibienė</t>
  </si>
  <si>
    <t>(Vadovo ar jo įgalioto asmens pareigų pavadinimas)</t>
  </si>
  <si>
    <t>(parašas)</t>
  </si>
  <si>
    <t>(vardas, pavardė)</t>
  </si>
  <si>
    <t>Buhalterinės apskaitos skyriaus vedėjos pavaduotoja</t>
  </si>
  <si>
    <t>Roma Momkuvienė</t>
  </si>
  <si>
    <t>(Lentelę užpildžiusio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</si>
</sst>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/>
    <xf numFmtId="2" fontId="1" fillId="2" borderId="3" xfId="0" applyNumberFormat="1" applyFont="1" applyFill="1" applyBorder="1" applyAlignment="1">
      <alignment wrapText="1"/>
    </xf>
    <xf numFmtId="2" fontId="5" fillId="0" borderId="3" xfId="0" applyNumberFormat="1" applyFont="1" applyBorder="1"/>
    <xf numFmtId="0" fontId="1" fillId="0" borderId="8" xfId="0" applyFont="1" applyBorder="1" applyAlignment="1">
      <alignment horizontal="left" vertical="center" wrapText="1"/>
    </xf>
    <xf numFmtId="2" fontId="5" fillId="0" borderId="8" xfId="0" applyNumberFormat="1" applyFont="1" applyBorder="1"/>
    <xf numFmtId="2" fontId="1" fillId="0" borderId="8" xfId="0" applyNumberFormat="1" applyFont="1" applyBorder="1"/>
    <xf numFmtId="0" fontId="5" fillId="0" borderId="3" xfId="0" applyFont="1" applyBorder="1"/>
    <xf numFmtId="2" fontId="1" fillId="0" borderId="3" xfId="0" applyNumberFormat="1" applyFont="1" applyBorder="1" applyAlignment="1">
      <alignment wrapText="1"/>
    </xf>
    <xf numFmtId="0" fontId="1" fillId="0" borderId="3" xfId="0" applyFont="1" applyBorder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BBF8-7B56-4997-BF2E-68F920949449}">
  <dimension ref="A1:L111"/>
  <sheetViews>
    <sheetView tabSelected="1" view="pageBreakPreview" topLeftCell="A82" zoomScaleNormal="100" zoomScaleSheetLayoutView="100" workbookViewId="0">
      <selection activeCell="G101" sqref="G101"/>
    </sheetView>
  </sheetViews>
  <sheetFormatPr defaultRowHeight="15" x14ac:dyDescent="0.25"/>
  <cols>
    <col min="1" max="1" width="5.28515625" style="1" customWidth="1"/>
    <col min="2" max="2" width="12.5703125" style="1" customWidth="1"/>
    <col min="3" max="3" width="10.85546875" style="1" customWidth="1"/>
    <col min="4" max="4" width="21.140625" style="2" customWidth="1"/>
    <col min="5" max="5" width="9.28515625" style="1" customWidth="1"/>
    <col min="6" max="6" width="30.5703125" style="1" customWidth="1"/>
    <col min="7" max="7" width="10.140625" style="1" customWidth="1"/>
    <col min="8" max="8" width="12.42578125" style="1" customWidth="1"/>
    <col min="9" max="9" width="11.140625" style="1" customWidth="1"/>
    <col min="10" max="10" width="12.7109375" style="1" customWidth="1"/>
    <col min="11" max="11" width="12.140625" style="1" customWidth="1"/>
    <col min="12" max="12" width="22.140625" style="1" customWidth="1"/>
    <col min="13" max="13" width="10.28515625" style="1" customWidth="1"/>
    <col min="14" max="16384" width="9.140625" style="1"/>
  </cols>
  <sheetData>
    <row r="1" spans="1:12" x14ac:dyDescent="0.25">
      <c r="G1" s="1" t="s">
        <v>0</v>
      </c>
    </row>
    <row r="2" spans="1:12" x14ac:dyDescent="0.25">
      <c r="G2" s="1" t="s">
        <v>1</v>
      </c>
    </row>
    <row r="3" spans="1:12" x14ac:dyDescent="0.25">
      <c r="G3" s="1" t="s">
        <v>2</v>
      </c>
    </row>
    <row r="4" spans="1:12" x14ac:dyDescent="0.25">
      <c r="G4" s="1" t="s">
        <v>3</v>
      </c>
    </row>
    <row r="5" spans="1:12" x14ac:dyDescent="0.25">
      <c r="B5" s="19" t="s">
        <v>4</v>
      </c>
      <c r="C5" s="19"/>
      <c r="D5" s="19"/>
      <c r="E5" s="19"/>
      <c r="F5" s="19"/>
      <c r="G5" s="19"/>
      <c r="H5" s="19"/>
      <c r="I5" s="19"/>
    </row>
    <row r="6" spans="1:12" x14ac:dyDescent="0.25">
      <c r="B6" s="20" t="s">
        <v>5</v>
      </c>
      <c r="C6" s="20"/>
      <c r="D6" s="20"/>
      <c r="E6" s="20"/>
      <c r="F6" s="20"/>
      <c r="G6" s="20"/>
      <c r="H6" s="20"/>
      <c r="I6" s="20"/>
    </row>
    <row r="8" spans="1:12" s="3" customFormat="1" ht="12.75" x14ac:dyDescent="0.2">
      <c r="B8" s="4" t="s">
        <v>6</v>
      </c>
      <c r="C8" s="4"/>
      <c r="D8" s="5"/>
      <c r="E8" s="4"/>
      <c r="F8" s="4"/>
      <c r="G8" s="4"/>
      <c r="H8" s="4"/>
      <c r="I8" s="4"/>
      <c r="J8" s="4"/>
      <c r="K8" s="4"/>
      <c r="L8" s="4"/>
    </row>
    <row r="9" spans="1:12" x14ac:dyDescent="0.25">
      <c r="F9" s="19" t="s">
        <v>7</v>
      </c>
      <c r="G9" s="19"/>
    </row>
    <row r="10" spans="1:12" x14ac:dyDescent="0.25">
      <c r="E10" s="32" t="s">
        <v>8</v>
      </c>
      <c r="F10" s="32"/>
      <c r="G10" s="32"/>
      <c r="H10" s="32"/>
      <c r="I10" s="32"/>
    </row>
    <row r="11" spans="1:12" x14ac:dyDescent="0.25">
      <c r="G11" s="6"/>
    </row>
    <row r="12" spans="1:12" x14ac:dyDescent="0.25">
      <c r="H12" s="6"/>
      <c r="I12" s="6"/>
    </row>
    <row r="13" spans="1:12" x14ac:dyDescent="0.25">
      <c r="L13" s="6" t="s">
        <v>9</v>
      </c>
    </row>
    <row r="14" spans="1:12" ht="30.75" customHeight="1" x14ac:dyDescent="0.25">
      <c r="A14" s="22" t="s">
        <v>10</v>
      </c>
      <c r="B14" s="22" t="s">
        <v>11</v>
      </c>
      <c r="C14" s="22" t="s">
        <v>12</v>
      </c>
      <c r="D14" s="22" t="s">
        <v>13</v>
      </c>
      <c r="E14" s="22" t="s">
        <v>14</v>
      </c>
      <c r="F14" s="22" t="s">
        <v>15</v>
      </c>
      <c r="G14" s="22" t="s">
        <v>16</v>
      </c>
      <c r="H14" s="27" t="s">
        <v>17</v>
      </c>
      <c r="I14" s="28"/>
      <c r="J14" s="22" t="s">
        <v>18</v>
      </c>
      <c r="K14" s="22" t="s">
        <v>19</v>
      </c>
      <c r="L14" s="22" t="s">
        <v>20</v>
      </c>
    </row>
    <row r="15" spans="1:12" ht="42.75" customHeight="1" x14ac:dyDescent="0.25">
      <c r="A15" s="22"/>
      <c r="B15" s="22"/>
      <c r="C15" s="22"/>
      <c r="D15" s="22"/>
      <c r="E15" s="22"/>
      <c r="F15" s="22"/>
      <c r="G15" s="22"/>
      <c r="H15" s="7" t="s">
        <v>21</v>
      </c>
      <c r="I15" s="7" t="s">
        <v>22</v>
      </c>
      <c r="J15" s="22"/>
      <c r="K15" s="22"/>
      <c r="L15" s="22"/>
    </row>
    <row r="16" spans="1:12" ht="30" customHeight="1" x14ac:dyDescent="0.25">
      <c r="A16" s="21">
        <v>1</v>
      </c>
      <c r="B16" s="22" t="s">
        <v>23</v>
      </c>
      <c r="C16" s="29" t="s">
        <v>24</v>
      </c>
      <c r="D16" s="22" t="s">
        <v>25</v>
      </c>
      <c r="E16" s="24" t="s">
        <v>26</v>
      </c>
      <c r="F16" s="8" t="s">
        <v>27</v>
      </c>
      <c r="G16" s="9">
        <v>7776.07</v>
      </c>
      <c r="H16" s="9">
        <v>13039.43</v>
      </c>
      <c r="I16" s="9"/>
      <c r="J16" s="9">
        <v>9421.19</v>
      </c>
      <c r="K16" s="9"/>
      <c r="L16" s="9">
        <f>SUM(G16+H16+I16-J16-K16)</f>
        <v>11394.31</v>
      </c>
    </row>
    <row r="17" spans="1:12" ht="17.25" customHeight="1" x14ac:dyDescent="0.25">
      <c r="A17" s="21"/>
      <c r="B17" s="22"/>
      <c r="C17" s="30"/>
      <c r="D17" s="22"/>
      <c r="E17" s="24"/>
      <c r="F17" s="8" t="s">
        <v>28</v>
      </c>
      <c r="G17" s="10">
        <v>2850</v>
      </c>
      <c r="H17" s="9">
        <v>2301.08</v>
      </c>
      <c r="I17" s="9"/>
      <c r="J17" s="9"/>
      <c r="K17" s="9"/>
      <c r="L17" s="9">
        <f t="shared" ref="L17:L19" si="0">SUM(G17+H17+I17-J17-K17)</f>
        <v>5151.08</v>
      </c>
    </row>
    <row r="18" spans="1:12" ht="21.75" customHeight="1" x14ac:dyDescent="0.25">
      <c r="A18" s="21"/>
      <c r="B18" s="22"/>
      <c r="C18" s="30"/>
      <c r="D18" s="22"/>
      <c r="E18" s="24"/>
      <c r="F18" s="8" t="s">
        <v>29</v>
      </c>
      <c r="G18" s="11"/>
      <c r="H18" s="9"/>
      <c r="I18" s="9"/>
      <c r="J18" s="9"/>
      <c r="K18" s="9"/>
      <c r="L18" s="9">
        <f t="shared" si="0"/>
        <v>0</v>
      </c>
    </row>
    <row r="19" spans="1:12" ht="41.25" customHeight="1" x14ac:dyDescent="0.25">
      <c r="A19" s="21"/>
      <c r="B19" s="22"/>
      <c r="C19" s="30"/>
      <c r="D19" s="22"/>
      <c r="E19" s="24"/>
      <c r="F19" s="12" t="s">
        <v>30</v>
      </c>
      <c r="G19" s="13"/>
      <c r="H19" s="14"/>
      <c r="I19" s="14"/>
      <c r="J19" s="14"/>
      <c r="K19" s="14"/>
      <c r="L19" s="9">
        <f t="shared" si="0"/>
        <v>0</v>
      </c>
    </row>
    <row r="20" spans="1:12" ht="38.25" customHeight="1" x14ac:dyDescent="0.25">
      <c r="A20" s="21"/>
      <c r="B20" s="22"/>
      <c r="C20" s="31"/>
      <c r="D20" s="22"/>
      <c r="E20" s="24"/>
      <c r="F20" s="15" t="s">
        <v>31</v>
      </c>
      <c r="G20" s="9">
        <f>SUM(G16:G19)</f>
        <v>10626.07</v>
      </c>
      <c r="H20" s="9">
        <f t="shared" ref="H20:L20" si="1">SUM(H16:H19)</f>
        <v>15340.51</v>
      </c>
      <c r="I20" s="9">
        <f t="shared" si="1"/>
        <v>0</v>
      </c>
      <c r="J20" s="9">
        <f t="shared" si="1"/>
        <v>9421.19</v>
      </c>
      <c r="K20" s="9">
        <f t="shared" si="1"/>
        <v>0</v>
      </c>
      <c r="L20" s="9">
        <f t="shared" si="1"/>
        <v>16545.39</v>
      </c>
    </row>
    <row r="21" spans="1:12" ht="30" x14ac:dyDescent="0.25">
      <c r="A21" s="21">
        <v>2</v>
      </c>
      <c r="B21" s="22" t="s">
        <v>32</v>
      </c>
      <c r="C21" s="22" t="s">
        <v>33</v>
      </c>
      <c r="D21" s="22" t="s">
        <v>34</v>
      </c>
      <c r="E21" s="24" t="s">
        <v>35</v>
      </c>
      <c r="F21" s="8" t="s">
        <v>27</v>
      </c>
      <c r="G21" s="9">
        <v>59199.34</v>
      </c>
      <c r="H21" s="9">
        <v>580111.55000000005</v>
      </c>
      <c r="I21" s="9"/>
      <c r="J21" s="9">
        <v>639310.89</v>
      </c>
      <c r="K21" s="9"/>
      <c r="L21" s="9">
        <f>SUM(G21+H21+I21-J21-K21)</f>
        <v>0</v>
      </c>
    </row>
    <row r="22" spans="1:12" x14ac:dyDescent="0.25">
      <c r="A22" s="21"/>
      <c r="B22" s="22"/>
      <c r="C22" s="22"/>
      <c r="D22" s="22"/>
      <c r="E22" s="24"/>
      <c r="F22" s="8" t="s">
        <v>28</v>
      </c>
      <c r="G22" s="16">
        <v>13006.44</v>
      </c>
      <c r="H22" s="9">
        <v>104100.03</v>
      </c>
      <c r="I22" s="9"/>
      <c r="J22" s="9">
        <v>117106.47</v>
      </c>
      <c r="K22" s="9"/>
      <c r="L22" s="9">
        <f t="shared" ref="L22:L24" si="2">SUM(G22+H22+I22-J22-K22)</f>
        <v>0</v>
      </c>
    </row>
    <row r="23" spans="1:12" x14ac:dyDescent="0.25">
      <c r="A23" s="21"/>
      <c r="B23" s="22"/>
      <c r="C23" s="22"/>
      <c r="D23" s="22"/>
      <c r="E23" s="24"/>
      <c r="F23" s="8" t="s">
        <v>29</v>
      </c>
      <c r="G23" s="11"/>
      <c r="H23" s="9">
        <v>90355.83</v>
      </c>
      <c r="I23" s="9"/>
      <c r="J23" s="9">
        <v>90355.83</v>
      </c>
      <c r="K23" s="9"/>
      <c r="L23" s="9">
        <f t="shared" si="2"/>
        <v>0</v>
      </c>
    </row>
    <row r="24" spans="1:12" ht="30" x14ac:dyDescent="0.25">
      <c r="A24" s="21"/>
      <c r="B24" s="22"/>
      <c r="C24" s="22"/>
      <c r="D24" s="22"/>
      <c r="E24" s="24"/>
      <c r="F24" s="12" t="s">
        <v>30</v>
      </c>
      <c r="G24" s="13"/>
      <c r="H24" s="14"/>
      <c r="I24" s="14"/>
      <c r="J24" s="14"/>
      <c r="K24" s="14"/>
      <c r="L24" s="9">
        <f t="shared" si="2"/>
        <v>0</v>
      </c>
    </row>
    <row r="25" spans="1:12" x14ac:dyDescent="0.25">
      <c r="A25" s="21"/>
      <c r="B25" s="22"/>
      <c r="C25" s="22"/>
      <c r="D25" s="22"/>
      <c r="E25" s="24"/>
      <c r="F25" s="15" t="s">
        <v>31</v>
      </c>
      <c r="G25" s="9">
        <f>SUM(G21:G24)</f>
        <v>72205.78</v>
      </c>
      <c r="H25" s="9">
        <f t="shared" ref="H25:L25" si="3">SUM(H21:H24)</f>
        <v>774567.41</v>
      </c>
      <c r="I25" s="9">
        <f t="shared" si="3"/>
        <v>0</v>
      </c>
      <c r="J25" s="9">
        <f t="shared" si="3"/>
        <v>846773.19</v>
      </c>
      <c r="K25" s="9">
        <f t="shared" si="3"/>
        <v>0</v>
      </c>
      <c r="L25" s="9">
        <f t="shared" si="3"/>
        <v>0</v>
      </c>
    </row>
    <row r="26" spans="1:12" ht="30" customHeight="1" x14ac:dyDescent="0.25">
      <c r="A26" s="21">
        <v>3</v>
      </c>
      <c r="B26" s="26" t="s">
        <v>36</v>
      </c>
      <c r="C26" s="22" t="s">
        <v>33</v>
      </c>
      <c r="D26" s="22" t="s">
        <v>37</v>
      </c>
      <c r="E26" s="24" t="s">
        <v>38</v>
      </c>
      <c r="F26" s="8" t="s">
        <v>27</v>
      </c>
      <c r="G26" s="9">
        <v>13.12</v>
      </c>
      <c r="H26" s="9">
        <v>4234.24</v>
      </c>
      <c r="I26" s="9"/>
      <c r="J26" s="9"/>
      <c r="K26" s="9"/>
      <c r="L26" s="9">
        <f>SUM(G26+H26+I26-J26-K26)</f>
        <v>4247.3599999999997</v>
      </c>
    </row>
    <row r="27" spans="1:12" x14ac:dyDescent="0.25">
      <c r="A27" s="21"/>
      <c r="B27" s="26"/>
      <c r="C27" s="22"/>
      <c r="D27" s="22"/>
      <c r="E27" s="24"/>
      <c r="F27" s="8" t="s">
        <v>28</v>
      </c>
      <c r="G27" s="16">
        <v>1.46</v>
      </c>
      <c r="H27" s="9">
        <v>470.47</v>
      </c>
      <c r="I27" s="9"/>
      <c r="J27" s="9"/>
      <c r="K27" s="9"/>
      <c r="L27" s="9">
        <f t="shared" ref="L27:L29" si="4">SUM(G27+H27+I27-J27-K27)</f>
        <v>471.93</v>
      </c>
    </row>
    <row r="28" spans="1:12" x14ac:dyDescent="0.25">
      <c r="A28" s="21"/>
      <c r="B28" s="26"/>
      <c r="C28" s="22"/>
      <c r="D28" s="22"/>
      <c r="E28" s="24"/>
      <c r="F28" s="8" t="s">
        <v>29</v>
      </c>
      <c r="G28" s="11"/>
      <c r="H28" s="9"/>
      <c r="I28" s="9"/>
      <c r="J28" s="9"/>
      <c r="K28" s="9"/>
      <c r="L28" s="9">
        <f t="shared" si="4"/>
        <v>0</v>
      </c>
    </row>
    <row r="29" spans="1:12" ht="30" x14ac:dyDescent="0.25">
      <c r="A29" s="21"/>
      <c r="B29" s="26"/>
      <c r="C29" s="22"/>
      <c r="D29" s="22"/>
      <c r="E29" s="24"/>
      <c r="F29" s="12" t="s">
        <v>30</v>
      </c>
      <c r="G29" s="13"/>
      <c r="H29" s="14"/>
      <c r="I29" s="14"/>
      <c r="J29" s="14"/>
      <c r="K29" s="14"/>
      <c r="L29" s="9">
        <f t="shared" si="4"/>
        <v>0</v>
      </c>
    </row>
    <row r="30" spans="1:12" x14ac:dyDescent="0.25">
      <c r="A30" s="21"/>
      <c r="B30" s="26"/>
      <c r="C30" s="22"/>
      <c r="D30" s="22"/>
      <c r="E30" s="24"/>
      <c r="F30" s="15" t="s">
        <v>31</v>
      </c>
      <c r="G30" s="9">
        <f>SUM(G26:G29)</f>
        <v>14.579999999999998</v>
      </c>
      <c r="H30" s="9">
        <f t="shared" ref="H30:L30" si="5">SUM(H26:H29)</f>
        <v>4704.71</v>
      </c>
      <c r="I30" s="9">
        <f t="shared" si="5"/>
        <v>0</v>
      </c>
      <c r="J30" s="9">
        <f t="shared" si="5"/>
        <v>0</v>
      </c>
      <c r="K30" s="9">
        <f t="shared" si="5"/>
        <v>0</v>
      </c>
      <c r="L30" s="9">
        <f t="shared" si="5"/>
        <v>4719.29</v>
      </c>
    </row>
    <row r="31" spans="1:12" ht="30" x14ac:dyDescent="0.25">
      <c r="A31" s="21">
        <v>4</v>
      </c>
      <c r="B31" s="22" t="s">
        <v>39</v>
      </c>
      <c r="C31" s="22" t="s">
        <v>33</v>
      </c>
      <c r="D31" s="22" t="s">
        <v>40</v>
      </c>
      <c r="E31" s="24" t="s">
        <v>41</v>
      </c>
      <c r="F31" s="8" t="s">
        <v>27</v>
      </c>
      <c r="G31" s="9">
        <v>6885.49</v>
      </c>
      <c r="H31" s="9">
        <v>21531.34</v>
      </c>
      <c r="I31" s="9"/>
      <c r="J31" s="9">
        <v>20034.3</v>
      </c>
      <c r="K31" s="9"/>
      <c r="L31" s="9">
        <f>SUM(G31+H31+I31-J31-K31)</f>
        <v>8382.5300000000025</v>
      </c>
    </row>
    <row r="32" spans="1:12" x14ac:dyDescent="0.25">
      <c r="A32" s="21"/>
      <c r="B32" s="22"/>
      <c r="C32" s="22"/>
      <c r="D32" s="22"/>
      <c r="E32" s="24"/>
      <c r="F32" s="8" t="s">
        <v>28</v>
      </c>
      <c r="G32" s="16">
        <v>1215.08</v>
      </c>
      <c r="H32" s="9">
        <v>3799.65</v>
      </c>
      <c r="I32" s="9"/>
      <c r="J32" s="9">
        <v>3535.46</v>
      </c>
      <c r="K32" s="9"/>
      <c r="L32" s="9">
        <f t="shared" ref="L32:L34" si="6">SUM(G32+H32+I32-J32-K32)</f>
        <v>1479.2699999999995</v>
      </c>
    </row>
    <row r="33" spans="1:12" x14ac:dyDescent="0.25">
      <c r="A33" s="21"/>
      <c r="B33" s="22"/>
      <c r="C33" s="22"/>
      <c r="D33" s="22"/>
      <c r="E33" s="24"/>
      <c r="F33" s="8" t="s">
        <v>29</v>
      </c>
      <c r="G33" s="11"/>
      <c r="H33" s="9"/>
      <c r="I33" s="9"/>
      <c r="J33" s="9"/>
      <c r="K33" s="9"/>
      <c r="L33" s="9">
        <f t="shared" si="6"/>
        <v>0</v>
      </c>
    </row>
    <row r="34" spans="1:12" ht="30" x14ac:dyDescent="0.25">
      <c r="A34" s="21"/>
      <c r="B34" s="22"/>
      <c r="C34" s="22"/>
      <c r="D34" s="22"/>
      <c r="E34" s="24"/>
      <c r="F34" s="12" t="s">
        <v>30</v>
      </c>
      <c r="G34" s="13"/>
      <c r="H34" s="14"/>
      <c r="I34" s="14"/>
      <c r="J34" s="14"/>
      <c r="K34" s="14"/>
      <c r="L34" s="9">
        <f t="shared" si="6"/>
        <v>0</v>
      </c>
    </row>
    <row r="35" spans="1:12" x14ac:dyDescent="0.25">
      <c r="A35" s="21"/>
      <c r="B35" s="22"/>
      <c r="C35" s="22"/>
      <c r="D35" s="22"/>
      <c r="E35" s="24"/>
      <c r="F35" s="15" t="s">
        <v>31</v>
      </c>
      <c r="G35" s="9">
        <f>SUM(G31:G34)</f>
        <v>8100.57</v>
      </c>
      <c r="H35" s="9">
        <f t="shared" ref="H35:L35" si="7">SUM(H31:H34)</f>
        <v>25330.99</v>
      </c>
      <c r="I35" s="9">
        <f t="shared" si="7"/>
        <v>0</v>
      </c>
      <c r="J35" s="9">
        <f t="shared" si="7"/>
        <v>23569.759999999998</v>
      </c>
      <c r="K35" s="9">
        <f t="shared" si="7"/>
        <v>0</v>
      </c>
      <c r="L35" s="9">
        <f t="shared" si="7"/>
        <v>9861.8000000000029</v>
      </c>
    </row>
    <row r="36" spans="1:12" ht="30" x14ac:dyDescent="0.25">
      <c r="A36" s="21">
        <v>5</v>
      </c>
      <c r="B36" s="22" t="s">
        <v>42</v>
      </c>
      <c r="C36" s="22" t="s">
        <v>43</v>
      </c>
      <c r="D36" s="22" t="s">
        <v>44</v>
      </c>
      <c r="E36" s="24" t="s">
        <v>45</v>
      </c>
      <c r="F36" s="8" t="s">
        <v>27</v>
      </c>
      <c r="G36" s="9"/>
      <c r="H36" s="9">
        <v>6515.23</v>
      </c>
      <c r="I36" s="9"/>
      <c r="J36" s="9">
        <v>6089</v>
      </c>
      <c r="K36" s="9"/>
      <c r="L36" s="9">
        <f>SUM(G36+H36+I36-J36-K36)</f>
        <v>426.22999999999956</v>
      </c>
    </row>
    <row r="37" spans="1:12" x14ac:dyDescent="0.25">
      <c r="A37" s="21"/>
      <c r="B37" s="22"/>
      <c r="C37" s="22"/>
      <c r="D37" s="22"/>
      <c r="E37" s="24"/>
      <c r="F37" s="8" t="s">
        <v>28</v>
      </c>
      <c r="G37" s="16"/>
      <c r="H37" s="9"/>
      <c r="I37" s="9">
        <v>1368.19</v>
      </c>
      <c r="J37" s="9">
        <v>1278.69</v>
      </c>
      <c r="K37" s="9"/>
      <c r="L37" s="9">
        <f t="shared" ref="L37:L39" si="8">SUM(G37+H37+I37-J37-K37)</f>
        <v>89.5</v>
      </c>
    </row>
    <row r="38" spans="1:12" x14ac:dyDescent="0.25">
      <c r="A38" s="21"/>
      <c r="B38" s="22"/>
      <c r="C38" s="22"/>
      <c r="D38" s="22"/>
      <c r="E38" s="24"/>
      <c r="F38" s="8" t="s">
        <v>29</v>
      </c>
      <c r="G38" s="11"/>
      <c r="H38" s="9"/>
      <c r="I38" s="9"/>
      <c r="J38" s="9"/>
      <c r="K38" s="9"/>
      <c r="L38" s="9">
        <f t="shared" si="8"/>
        <v>0</v>
      </c>
    </row>
    <row r="39" spans="1:12" ht="30" x14ac:dyDescent="0.25">
      <c r="A39" s="21"/>
      <c r="B39" s="22"/>
      <c r="C39" s="22"/>
      <c r="D39" s="22"/>
      <c r="E39" s="24"/>
      <c r="F39" s="12" t="s">
        <v>30</v>
      </c>
      <c r="G39" s="13"/>
      <c r="H39" s="14"/>
      <c r="I39" s="14"/>
      <c r="J39" s="14"/>
      <c r="K39" s="14"/>
      <c r="L39" s="9">
        <f t="shared" si="8"/>
        <v>0</v>
      </c>
    </row>
    <row r="40" spans="1:12" x14ac:dyDescent="0.25">
      <c r="A40" s="21"/>
      <c r="B40" s="22"/>
      <c r="C40" s="22"/>
      <c r="D40" s="22"/>
      <c r="E40" s="24"/>
      <c r="F40" s="15" t="s">
        <v>31</v>
      </c>
      <c r="G40" s="9">
        <f>SUM(G36:G39)</f>
        <v>0</v>
      </c>
      <c r="H40" s="9">
        <f t="shared" ref="H40:L40" si="9">SUM(H36:H39)</f>
        <v>6515.23</v>
      </c>
      <c r="I40" s="9">
        <f t="shared" si="9"/>
        <v>1368.19</v>
      </c>
      <c r="J40" s="9">
        <f t="shared" si="9"/>
        <v>7367.6900000000005</v>
      </c>
      <c r="K40" s="9">
        <f t="shared" si="9"/>
        <v>0</v>
      </c>
      <c r="L40" s="9">
        <f t="shared" si="9"/>
        <v>515.72999999999956</v>
      </c>
    </row>
    <row r="41" spans="1:12" ht="30" x14ac:dyDescent="0.25">
      <c r="A41" s="21">
        <v>6</v>
      </c>
      <c r="B41" s="22" t="s">
        <v>46</v>
      </c>
      <c r="C41" s="22" t="s">
        <v>43</v>
      </c>
      <c r="D41" s="22" t="s">
        <v>47</v>
      </c>
      <c r="E41" s="24" t="s">
        <v>45</v>
      </c>
      <c r="F41" s="8" t="s">
        <v>27</v>
      </c>
      <c r="G41" s="9"/>
      <c r="H41" s="9">
        <v>797543.95</v>
      </c>
      <c r="I41" s="9"/>
      <c r="J41" s="9">
        <v>687619.82</v>
      </c>
      <c r="K41" s="9"/>
      <c r="L41" s="9">
        <f>SUM(G41+H41+I41-J41-K41)</f>
        <v>109924.13</v>
      </c>
    </row>
    <row r="42" spans="1:12" x14ac:dyDescent="0.25">
      <c r="A42" s="21"/>
      <c r="B42" s="22"/>
      <c r="C42" s="22"/>
      <c r="D42" s="22"/>
      <c r="E42" s="24"/>
      <c r="F42" s="8" t="s">
        <v>28</v>
      </c>
      <c r="G42" s="16"/>
      <c r="H42" s="9"/>
      <c r="I42" s="9">
        <v>140743.04999999999</v>
      </c>
      <c r="J42" s="9">
        <v>9455.58</v>
      </c>
      <c r="K42" s="9"/>
      <c r="L42" s="9">
        <f t="shared" ref="L42:L44" si="10">SUM(G42+H42+I42-J42-K42)</f>
        <v>131287.47</v>
      </c>
    </row>
    <row r="43" spans="1:12" x14ac:dyDescent="0.25">
      <c r="A43" s="21"/>
      <c r="B43" s="22"/>
      <c r="C43" s="22"/>
      <c r="D43" s="22"/>
      <c r="E43" s="24"/>
      <c r="F43" s="8" t="s">
        <v>29</v>
      </c>
      <c r="G43" s="11"/>
      <c r="H43" s="9"/>
      <c r="I43" s="9">
        <v>245860.43</v>
      </c>
      <c r="J43" s="9">
        <v>245860.43</v>
      </c>
      <c r="K43" s="9"/>
      <c r="L43" s="9">
        <f t="shared" si="10"/>
        <v>0</v>
      </c>
    </row>
    <row r="44" spans="1:12" ht="30" x14ac:dyDescent="0.25">
      <c r="A44" s="21"/>
      <c r="B44" s="22"/>
      <c r="C44" s="22"/>
      <c r="D44" s="22"/>
      <c r="E44" s="24"/>
      <c r="F44" s="12" t="s">
        <v>30</v>
      </c>
      <c r="G44" s="13"/>
      <c r="H44" s="14"/>
      <c r="I44" s="14"/>
      <c r="J44" s="14"/>
      <c r="K44" s="14"/>
      <c r="L44" s="9">
        <f t="shared" si="10"/>
        <v>0</v>
      </c>
    </row>
    <row r="45" spans="1:12" x14ac:dyDescent="0.25">
      <c r="A45" s="21"/>
      <c r="B45" s="22"/>
      <c r="C45" s="22"/>
      <c r="D45" s="22"/>
      <c r="E45" s="24"/>
      <c r="F45" s="15" t="s">
        <v>31</v>
      </c>
      <c r="G45" s="9">
        <f>SUM(G41:G44)</f>
        <v>0</v>
      </c>
      <c r="H45" s="9">
        <f t="shared" ref="H45:L45" si="11">SUM(H41:H44)</f>
        <v>797543.95</v>
      </c>
      <c r="I45" s="9">
        <f t="shared" si="11"/>
        <v>386603.48</v>
      </c>
      <c r="J45" s="9">
        <f t="shared" si="11"/>
        <v>942935.82999999984</v>
      </c>
      <c r="K45" s="9">
        <f t="shared" si="11"/>
        <v>0</v>
      </c>
      <c r="L45" s="9">
        <f t="shared" si="11"/>
        <v>241211.6</v>
      </c>
    </row>
    <row r="46" spans="1:12" ht="30" x14ac:dyDescent="0.25">
      <c r="A46" s="21">
        <v>7</v>
      </c>
      <c r="B46" s="22" t="s">
        <v>48</v>
      </c>
      <c r="C46" s="22" t="s">
        <v>43</v>
      </c>
      <c r="D46" s="22" t="s">
        <v>49</v>
      </c>
      <c r="E46" s="24" t="s">
        <v>50</v>
      </c>
      <c r="F46" s="8" t="s">
        <v>27</v>
      </c>
      <c r="G46" s="9"/>
      <c r="H46" s="9">
        <v>146732.95000000001</v>
      </c>
      <c r="I46" s="9"/>
      <c r="J46" s="9">
        <v>24139.8</v>
      </c>
      <c r="K46" s="9"/>
      <c r="L46" s="9">
        <f>SUM(G46+H46+I46-J46-K46)</f>
        <v>122593.15000000001</v>
      </c>
    </row>
    <row r="47" spans="1:12" x14ac:dyDescent="0.25">
      <c r="A47" s="21"/>
      <c r="B47" s="22"/>
      <c r="C47" s="22"/>
      <c r="D47" s="22"/>
      <c r="E47" s="24"/>
      <c r="F47" s="8" t="s">
        <v>28</v>
      </c>
      <c r="G47" s="16"/>
      <c r="H47" s="9">
        <v>25894.05</v>
      </c>
      <c r="I47" s="9"/>
      <c r="J47" s="9">
        <v>2497.98</v>
      </c>
      <c r="K47" s="9"/>
      <c r="L47" s="9">
        <f t="shared" ref="L47:L49" si="12">SUM(G47+H47+I47-J47-K47)</f>
        <v>23396.07</v>
      </c>
    </row>
    <row r="48" spans="1:12" x14ac:dyDescent="0.25">
      <c r="A48" s="21"/>
      <c r="B48" s="22"/>
      <c r="C48" s="22"/>
      <c r="D48" s="22"/>
      <c r="E48" s="24"/>
      <c r="F48" s="8" t="s">
        <v>29</v>
      </c>
      <c r="G48" s="11"/>
      <c r="H48" s="9"/>
      <c r="I48" s="9"/>
      <c r="J48" s="9"/>
      <c r="K48" s="9"/>
      <c r="L48" s="9">
        <f t="shared" si="12"/>
        <v>0</v>
      </c>
    </row>
    <row r="49" spans="1:12" ht="30" x14ac:dyDescent="0.25">
      <c r="A49" s="21"/>
      <c r="B49" s="22"/>
      <c r="C49" s="22"/>
      <c r="D49" s="22"/>
      <c r="E49" s="24"/>
      <c r="F49" s="12" t="s">
        <v>30</v>
      </c>
      <c r="G49" s="13"/>
      <c r="H49" s="14"/>
      <c r="I49" s="14"/>
      <c r="J49" s="14"/>
      <c r="K49" s="14"/>
      <c r="L49" s="9">
        <f t="shared" si="12"/>
        <v>0</v>
      </c>
    </row>
    <row r="50" spans="1:12" x14ac:dyDescent="0.25">
      <c r="A50" s="21"/>
      <c r="B50" s="22"/>
      <c r="C50" s="22"/>
      <c r="D50" s="22"/>
      <c r="E50" s="24"/>
      <c r="F50" s="15" t="s">
        <v>31</v>
      </c>
      <c r="G50" s="9">
        <f>SUM(G46:G49)</f>
        <v>0</v>
      </c>
      <c r="H50" s="9">
        <f t="shared" ref="H50:L50" si="13">SUM(H46:H49)</f>
        <v>172627</v>
      </c>
      <c r="I50" s="9">
        <f t="shared" si="13"/>
        <v>0</v>
      </c>
      <c r="J50" s="9">
        <f t="shared" si="13"/>
        <v>26637.78</v>
      </c>
      <c r="K50" s="9">
        <f t="shared" si="13"/>
        <v>0</v>
      </c>
      <c r="L50" s="9">
        <f t="shared" si="13"/>
        <v>145989.22</v>
      </c>
    </row>
    <row r="51" spans="1:12" ht="30" x14ac:dyDescent="0.25">
      <c r="A51" s="21">
        <v>8</v>
      </c>
      <c r="B51" s="22" t="s">
        <v>51</v>
      </c>
      <c r="C51" s="22" t="s">
        <v>43</v>
      </c>
      <c r="D51" s="22" t="s">
        <v>52</v>
      </c>
      <c r="E51" s="24" t="s">
        <v>53</v>
      </c>
      <c r="F51" s="8" t="s">
        <v>27</v>
      </c>
      <c r="G51" s="9"/>
      <c r="H51" s="9">
        <v>73676.23</v>
      </c>
      <c r="I51" s="9"/>
      <c r="J51" s="9">
        <v>31417.35</v>
      </c>
      <c r="K51" s="9"/>
      <c r="L51" s="9">
        <f>SUM(G51+H51+I51-J51-K51)</f>
        <v>42258.879999999997</v>
      </c>
    </row>
    <row r="52" spans="1:12" x14ac:dyDescent="0.25">
      <c r="A52" s="21"/>
      <c r="B52" s="22"/>
      <c r="C52" s="22"/>
      <c r="D52" s="22"/>
      <c r="E52" s="24"/>
      <c r="F52" s="8" t="s">
        <v>28</v>
      </c>
      <c r="G52" s="16"/>
      <c r="H52" s="9"/>
      <c r="I52" s="9"/>
      <c r="J52" s="9"/>
      <c r="K52" s="9"/>
      <c r="L52" s="9">
        <f t="shared" ref="L52:L54" si="14">SUM(G52+H52+I52-J52-K52)</f>
        <v>0</v>
      </c>
    </row>
    <row r="53" spans="1:12" x14ac:dyDescent="0.25">
      <c r="A53" s="21"/>
      <c r="B53" s="22"/>
      <c r="C53" s="22"/>
      <c r="D53" s="22"/>
      <c r="E53" s="24"/>
      <c r="F53" s="8" t="s">
        <v>29</v>
      </c>
      <c r="G53" s="11"/>
      <c r="H53" s="9">
        <v>5408.93</v>
      </c>
      <c r="I53" s="9"/>
      <c r="J53" s="9">
        <v>5408.93</v>
      </c>
      <c r="K53" s="9"/>
      <c r="L53" s="9">
        <f t="shared" si="14"/>
        <v>0</v>
      </c>
    </row>
    <row r="54" spans="1:12" ht="30" x14ac:dyDescent="0.25">
      <c r="A54" s="21"/>
      <c r="B54" s="22"/>
      <c r="C54" s="22"/>
      <c r="D54" s="22"/>
      <c r="E54" s="24"/>
      <c r="F54" s="12" t="s">
        <v>30</v>
      </c>
      <c r="G54" s="13"/>
      <c r="H54" s="14"/>
      <c r="I54" s="14"/>
      <c r="J54" s="14"/>
      <c r="K54" s="14"/>
      <c r="L54" s="9">
        <f t="shared" si="14"/>
        <v>0</v>
      </c>
    </row>
    <row r="55" spans="1:12" x14ac:dyDescent="0.25">
      <c r="A55" s="21"/>
      <c r="B55" s="22"/>
      <c r="C55" s="22"/>
      <c r="D55" s="22"/>
      <c r="E55" s="24"/>
      <c r="F55" s="15" t="s">
        <v>31</v>
      </c>
      <c r="G55" s="9">
        <f>SUM(G51:G54)</f>
        <v>0</v>
      </c>
      <c r="H55" s="9">
        <f t="shared" ref="H55:L55" si="15">SUM(H51:H54)</f>
        <v>79085.16</v>
      </c>
      <c r="I55" s="9">
        <f t="shared" si="15"/>
        <v>0</v>
      </c>
      <c r="J55" s="9">
        <f t="shared" si="15"/>
        <v>36826.28</v>
      </c>
      <c r="K55" s="9">
        <f t="shared" si="15"/>
        <v>0</v>
      </c>
      <c r="L55" s="9">
        <f t="shared" si="15"/>
        <v>42258.879999999997</v>
      </c>
    </row>
    <row r="56" spans="1:12" ht="30" x14ac:dyDescent="0.25">
      <c r="A56" s="21">
        <v>9</v>
      </c>
      <c r="B56" s="22" t="s">
        <v>54</v>
      </c>
      <c r="C56" s="22" t="s">
        <v>43</v>
      </c>
      <c r="D56" s="22" t="s">
        <v>55</v>
      </c>
      <c r="E56" s="24" t="s">
        <v>56</v>
      </c>
      <c r="F56" s="8" t="s">
        <v>27</v>
      </c>
      <c r="G56" s="9"/>
      <c r="H56" s="9">
        <v>4729.3999999999996</v>
      </c>
      <c r="I56" s="9"/>
      <c r="J56" s="9"/>
      <c r="K56" s="9"/>
      <c r="L56" s="9">
        <f>SUM(G56+H56+I56-J56-K56)</f>
        <v>4729.3999999999996</v>
      </c>
    </row>
    <row r="57" spans="1:12" x14ac:dyDescent="0.25">
      <c r="A57" s="21"/>
      <c r="B57" s="22"/>
      <c r="C57" s="22"/>
      <c r="D57" s="22"/>
      <c r="E57" s="24"/>
      <c r="F57" s="8" t="s">
        <v>28</v>
      </c>
      <c r="G57" s="16"/>
      <c r="H57" s="9">
        <v>834.6</v>
      </c>
      <c r="I57" s="9"/>
      <c r="J57" s="9"/>
      <c r="K57" s="9"/>
      <c r="L57" s="9">
        <f t="shared" ref="L57:L59" si="16">SUM(G57+H57+I57-J57-K57)</f>
        <v>834.6</v>
      </c>
    </row>
    <row r="58" spans="1:12" x14ac:dyDescent="0.25">
      <c r="A58" s="21"/>
      <c r="B58" s="22"/>
      <c r="C58" s="22"/>
      <c r="D58" s="22"/>
      <c r="E58" s="24"/>
      <c r="F58" s="8" t="s">
        <v>29</v>
      </c>
      <c r="G58" s="11"/>
      <c r="H58" s="9"/>
      <c r="I58" s="9"/>
      <c r="J58" s="9"/>
      <c r="K58" s="9"/>
      <c r="L58" s="9">
        <f t="shared" si="16"/>
        <v>0</v>
      </c>
    </row>
    <row r="59" spans="1:12" ht="30" x14ac:dyDescent="0.25">
      <c r="A59" s="21"/>
      <c r="B59" s="22"/>
      <c r="C59" s="22"/>
      <c r="D59" s="22"/>
      <c r="E59" s="24"/>
      <c r="F59" s="12" t="s">
        <v>30</v>
      </c>
      <c r="G59" s="13"/>
      <c r="H59" s="14"/>
      <c r="I59" s="14"/>
      <c r="J59" s="14"/>
      <c r="K59" s="14"/>
      <c r="L59" s="9">
        <f t="shared" si="16"/>
        <v>0</v>
      </c>
    </row>
    <row r="60" spans="1:12" x14ac:dyDescent="0.25">
      <c r="A60" s="21"/>
      <c r="B60" s="22"/>
      <c r="C60" s="22"/>
      <c r="D60" s="22"/>
      <c r="E60" s="24"/>
      <c r="F60" s="15" t="s">
        <v>31</v>
      </c>
      <c r="G60" s="9">
        <f>SUM(G56:G59)</f>
        <v>0</v>
      </c>
      <c r="H60" s="9">
        <f t="shared" ref="H60:L60" si="17">SUM(H56:H59)</f>
        <v>5564</v>
      </c>
      <c r="I60" s="9">
        <f t="shared" si="17"/>
        <v>0</v>
      </c>
      <c r="J60" s="9">
        <f t="shared" si="17"/>
        <v>0</v>
      </c>
      <c r="K60" s="9">
        <f t="shared" si="17"/>
        <v>0</v>
      </c>
      <c r="L60" s="9">
        <f t="shared" si="17"/>
        <v>5564</v>
      </c>
    </row>
    <row r="61" spans="1:12" ht="30" x14ac:dyDescent="0.25">
      <c r="A61" s="21">
        <v>10</v>
      </c>
      <c r="B61" s="22" t="s">
        <v>57</v>
      </c>
      <c r="C61" s="22" t="s">
        <v>58</v>
      </c>
      <c r="D61" s="22" t="s">
        <v>59</v>
      </c>
      <c r="E61" s="24" t="s">
        <v>60</v>
      </c>
      <c r="F61" s="8" t="s">
        <v>27</v>
      </c>
      <c r="G61" s="9">
        <v>883.52</v>
      </c>
      <c r="H61" s="9">
        <v>114977.61</v>
      </c>
      <c r="I61" s="9"/>
      <c r="J61" s="9">
        <v>107832.51</v>
      </c>
      <c r="K61" s="9">
        <v>6885.66</v>
      </c>
      <c r="L61" s="9">
        <f>SUM(G61+H61+I61-J61-K61)</f>
        <v>1142.96000000001</v>
      </c>
    </row>
    <row r="62" spans="1:12" x14ac:dyDescent="0.25">
      <c r="A62" s="21"/>
      <c r="B62" s="22"/>
      <c r="C62" s="22"/>
      <c r="D62" s="22"/>
      <c r="E62" s="24"/>
      <c r="F62" s="8" t="s">
        <v>28</v>
      </c>
      <c r="G62" s="16">
        <v>155.91999999999999</v>
      </c>
      <c r="H62" s="9">
        <v>20290.169999999998</v>
      </c>
      <c r="I62" s="9"/>
      <c r="J62" s="9">
        <v>19029.27</v>
      </c>
      <c r="K62" s="9">
        <v>1215.1199999999999</v>
      </c>
      <c r="L62" s="9">
        <f t="shared" ref="L62:L64" si="18">SUM(G62+H62+I62-J62-K62)</f>
        <v>201.69999999999618</v>
      </c>
    </row>
    <row r="63" spans="1:12" x14ac:dyDescent="0.25">
      <c r="A63" s="21"/>
      <c r="B63" s="22"/>
      <c r="C63" s="22"/>
      <c r="D63" s="22"/>
      <c r="E63" s="24"/>
      <c r="F63" s="8" t="s">
        <v>29</v>
      </c>
      <c r="G63" s="11"/>
      <c r="H63" s="9"/>
      <c r="I63" s="9"/>
      <c r="J63" s="9"/>
      <c r="K63" s="9"/>
      <c r="L63" s="9">
        <f t="shared" si="18"/>
        <v>0</v>
      </c>
    </row>
    <row r="64" spans="1:12" ht="30" x14ac:dyDescent="0.25">
      <c r="A64" s="21"/>
      <c r="B64" s="22"/>
      <c r="C64" s="22"/>
      <c r="D64" s="22"/>
      <c r="E64" s="24"/>
      <c r="F64" s="12" t="s">
        <v>30</v>
      </c>
      <c r="G64" s="13"/>
      <c r="H64" s="14"/>
      <c r="I64" s="14"/>
      <c r="J64" s="14"/>
      <c r="K64" s="14">
        <v>1344.66</v>
      </c>
      <c r="L64" s="9">
        <f t="shared" si="18"/>
        <v>-1344.66</v>
      </c>
    </row>
    <row r="65" spans="1:12" x14ac:dyDescent="0.25">
      <c r="A65" s="21"/>
      <c r="B65" s="22"/>
      <c r="C65" s="22"/>
      <c r="D65" s="22"/>
      <c r="E65" s="24"/>
      <c r="F65" s="15" t="s">
        <v>31</v>
      </c>
      <c r="G65" s="9">
        <f>SUM(G61:G64)</f>
        <v>1039.44</v>
      </c>
      <c r="H65" s="9">
        <f t="shared" ref="H65:L65" si="19">SUM(H61:H64)</f>
        <v>135267.78</v>
      </c>
      <c r="I65" s="9">
        <f t="shared" si="19"/>
        <v>0</v>
      </c>
      <c r="J65" s="9">
        <f t="shared" si="19"/>
        <v>126861.78</v>
      </c>
      <c r="K65" s="9">
        <f t="shared" si="19"/>
        <v>9445.44</v>
      </c>
      <c r="L65" s="9">
        <f t="shared" si="19"/>
        <v>6.1390892369672656E-12</v>
      </c>
    </row>
    <row r="66" spans="1:12" ht="30" x14ac:dyDescent="0.25">
      <c r="A66" s="21">
        <v>11</v>
      </c>
      <c r="B66" s="22" t="s">
        <v>61</v>
      </c>
      <c r="C66" s="22" t="s">
        <v>58</v>
      </c>
      <c r="D66" s="22" t="s">
        <v>62</v>
      </c>
      <c r="E66" s="24" t="s">
        <v>60</v>
      </c>
      <c r="F66" s="8" t="s">
        <v>27</v>
      </c>
      <c r="G66" s="9"/>
      <c r="H66" s="9">
        <v>78205.23</v>
      </c>
      <c r="I66" s="9"/>
      <c r="J66" s="9"/>
      <c r="K66" s="9"/>
      <c r="L66" s="9">
        <f>SUM(G66+H66+I66-J66-K66)</f>
        <v>78205.23</v>
      </c>
    </row>
    <row r="67" spans="1:12" x14ac:dyDescent="0.25">
      <c r="A67" s="21"/>
      <c r="B67" s="22"/>
      <c r="C67" s="22"/>
      <c r="D67" s="22"/>
      <c r="E67" s="24"/>
      <c r="F67" s="8" t="s">
        <v>28</v>
      </c>
      <c r="G67" s="16"/>
      <c r="H67" s="9">
        <v>13800.92</v>
      </c>
      <c r="I67" s="9"/>
      <c r="J67" s="9"/>
      <c r="K67" s="9"/>
      <c r="L67" s="9">
        <f t="shared" ref="L67:L69" si="20">SUM(G67+H67+I67-J67-K67)</f>
        <v>13800.92</v>
      </c>
    </row>
    <row r="68" spans="1:12" x14ac:dyDescent="0.25">
      <c r="A68" s="21"/>
      <c r="B68" s="22"/>
      <c r="C68" s="22"/>
      <c r="D68" s="22"/>
      <c r="E68" s="24"/>
      <c r="F68" s="8" t="s">
        <v>29</v>
      </c>
      <c r="G68" s="11"/>
      <c r="H68" s="9"/>
      <c r="I68" s="9"/>
      <c r="J68" s="9"/>
      <c r="K68" s="9"/>
      <c r="L68" s="9">
        <f t="shared" si="20"/>
        <v>0</v>
      </c>
    </row>
    <row r="69" spans="1:12" ht="30" x14ac:dyDescent="0.25">
      <c r="A69" s="21"/>
      <c r="B69" s="22"/>
      <c r="C69" s="22"/>
      <c r="D69" s="22"/>
      <c r="E69" s="24"/>
      <c r="F69" s="12" t="s">
        <v>30</v>
      </c>
      <c r="G69" s="13"/>
      <c r="H69" s="14"/>
      <c r="I69" s="14"/>
      <c r="J69" s="14"/>
      <c r="K69" s="14">
        <v>92006.15</v>
      </c>
      <c r="L69" s="9">
        <f t="shared" si="20"/>
        <v>-92006.15</v>
      </c>
    </row>
    <row r="70" spans="1:12" x14ac:dyDescent="0.25">
      <c r="A70" s="21"/>
      <c r="B70" s="22"/>
      <c r="C70" s="22"/>
      <c r="D70" s="22"/>
      <c r="E70" s="24"/>
      <c r="F70" s="15" t="s">
        <v>31</v>
      </c>
      <c r="G70" s="9">
        <f>SUM(G66:G69)</f>
        <v>0</v>
      </c>
      <c r="H70" s="9">
        <f t="shared" ref="H70:L70" si="21">SUM(H66:H69)</f>
        <v>92006.15</v>
      </c>
      <c r="I70" s="9">
        <f t="shared" si="21"/>
        <v>0</v>
      </c>
      <c r="J70" s="9">
        <f t="shared" si="21"/>
        <v>0</v>
      </c>
      <c r="K70" s="9">
        <f t="shared" si="21"/>
        <v>92006.15</v>
      </c>
      <c r="L70" s="9">
        <f t="shared" si="21"/>
        <v>0</v>
      </c>
    </row>
    <row r="71" spans="1:12" ht="30" x14ac:dyDescent="0.25">
      <c r="A71" s="21">
        <v>12</v>
      </c>
      <c r="B71" s="22" t="s">
        <v>63</v>
      </c>
      <c r="C71" s="22" t="s">
        <v>64</v>
      </c>
      <c r="D71" s="22" t="s">
        <v>65</v>
      </c>
      <c r="E71" s="24" t="s">
        <v>66</v>
      </c>
      <c r="F71" s="8" t="s">
        <v>27</v>
      </c>
      <c r="G71" s="9"/>
      <c r="H71" s="9"/>
      <c r="I71" s="9"/>
      <c r="J71" s="9"/>
      <c r="K71" s="9"/>
      <c r="L71" s="9">
        <f>SUM(G71+H71+I71-J71-K71)</f>
        <v>0</v>
      </c>
    </row>
    <row r="72" spans="1:12" x14ac:dyDescent="0.25">
      <c r="A72" s="21"/>
      <c r="B72" s="22"/>
      <c r="C72" s="22"/>
      <c r="D72" s="22"/>
      <c r="E72" s="24"/>
      <c r="F72" s="8" t="s">
        <v>28</v>
      </c>
      <c r="G72" s="16"/>
      <c r="H72" s="9">
        <v>4584</v>
      </c>
      <c r="I72" s="9"/>
      <c r="J72" s="9">
        <v>754</v>
      </c>
      <c r="K72" s="9"/>
      <c r="L72" s="9">
        <f t="shared" ref="L72:L74" si="22">SUM(G72+H72+I72-J72-K72)</f>
        <v>3830</v>
      </c>
    </row>
    <row r="73" spans="1:12" x14ac:dyDescent="0.25">
      <c r="A73" s="21"/>
      <c r="B73" s="22"/>
      <c r="C73" s="22"/>
      <c r="D73" s="22"/>
      <c r="E73" s="24"/>
      <c r="F73" s="8" t="s">
        <v>29</v>
      </c>
      <c r="G73" s="11"/>
      <c r="H73" s="9"/>
      <c r="I73" s="9"/>
      <c r="J73" s="9"/>
      <c r="K73" s="9"/>
      <c r="L73" s="9">
        <f t="shared" si="22"/>
        <v>0</v>
      </c>
    </row>
    <row r="74" spans="1:12" ht="30" x14ac:dyDescent="0.25">
      <c r="A74" s="21"/>
      <c r="B74" s="22"/>
      <c r="C74" s="22"/>
      <c r="D74" s="22"/>
      <c r="E74" s="24"/>
      <c r="F74" s="12" t="s">
        <v>30</v>
      </c>
      <c r="G74" s="13"/>
      <c r="H74" s="14">
        <v>224</v>
      </c>
      <c r="I74" s="14">
        <v>25714.42</v>
      </c>
      <c r="J74" s="14">
        <v>25938.42</v>
      </c>
      <c r="K74" s="14"/>
      <c r="L74" s="9">
        <f t="shared" si="22"/>
        <v>0</v>
      </c>
    </row>
    <row r="75" spans="1:12" x14ac:dyDescent="0.25">
      <c r="A75" s="21"/>
      <c r="B75" s="22"/>
      <c r="C75" s="22"/>
      <c r="D75" s="22"/>
      <c r="E75" s="24"/>
      <c r="F75" s="15" t="s">
        <v>31</v>
      </c>
      <c r="G75" s="9">
        <f>SUM(G71:G74)</f>
        <v>0</v>
      </c>
      <c r="H75" s="9">
        <f t="shared" ref="H75:L75" si="23">SUM(H71:H74)</f>
        <v>4808</v>
      </c>
      <c r="I75" s="9">
        <f t="shared" si="23"/>
        <v>25714.42</v>
      </c>
      <c r="J75" s="9">
        <f t="shared" si="23"/>
        <v>26692.42</v>
      </c>
      <c r="K75" s="9">
        <f t="shared" si="23"/>
        <v>0</v>
      </c>
      <c r="L75" s="9">
        <f t="shared" si="23"/>
        <v>3830</v>
      </c>
    </row>
    <row r="76" spans="1:12" ht="30" x14ac:dyDescent="0.25">
      <c r="A76" s="21">
        <v>13</v>
      </c>
      <c r="B76" s="22" t="s">
        <v>67</v>
      </c>
      <c r="C76" s="22" t="s">
        <v>68</v>
      </c>
      <c r="D76" s="22" t="s">
        <v>69</v>
      </c>
      <c r="E76" s="24" t="s">
        <v>66</v>
      </c>
      <c r="F76" s="8" t="s">
        <v>27</v>
      </c>
      <c r="G76" s="9"/>
      <c r="H76" s="9"/>
      <c r="I76" s="9"/>
      <c r="J76" s="9"/>
      <c r="K76" s="9"/>
      <c r="L76" s="9">
        <f>SUM(G76+H76+I76-J76-K76)</f>
        <v>0</v>
      </c>
    </row>
    <row r="77" spans="1:12" x14ac:dyDescent="0.25">
      <c r="A77" s="21"/>
      <c r="B77" s="22"/>
      <c r="C77" s="22"/>
      <c r="D77" s="22"/>
      <c r="E77" s="24"/>
      <c r="F77" s="8" t="s">
        <v>28</v>
      </c>
      <c r="G77" s="16"/>
      <c r="H77" s="9">
        <v>13843</v>
      </c>
      <c r="I77" s="9"/>
      <c r="J77" s="9">
        <v>8199.5</v>
      </c>
      <c r="K77" s="9"/>
      <c r="L77" s="9">
        <f t="shared" ref="L77:L79" si="24">SUM(G77+H77+I77-J77-K77)</f>
        <v>5643.5</v>
      </c>
    </row>
    <row r="78" spans="1:12" x14ac:dyDescent="0.25">
      <c r="A78" s="21"/>
      <c r="B78" s="22"/>
      <c r="C78" s="22"/>
      <c r="D78" s="22"/>
      <c r="E78" s="24"/>
      <c r="F78" s="8" t="s">
        <v>29</v>
      </c>
      <c r="G78" s="11"/>
      <c r="H78" s="9"/>
      <c r="I78" s="9"/>
      <c r="J78" s="9"/>
      <c r="K78" s="9"/>
      <c r="L78" s="9">
        <f t="shared" si="24"/>
        <v>0</v>
      </c>
    </row>
    <row r="79" spans="1:12" ht="30" x14ac:dyDescent="0.25">
      <c r="A79" s="21"/>
      <c r="B79" s="22"/>
      <c r="C79" s="22"/>
      <c r="D79" s="22"/>
      <c r="E79" s="24"/>
      <c r="F79" s="12" t="s">
        <v>30</v>
      </c>
      <c r="G79" s="13"/>
      <c r="H79" s="14">
        <v>5849</v>
      </c>
      <c r="I79" s="14"/>
      <c r="J79" s="14">
        <v>5849</v>
      </c>
      <c r="K79" s="14"/>
      <c r="L79" s="9">
        <f t="shared" si="24"/>
        <v>0</v>
      </c>
    </row>
    <row r="80" spans="1:12" x14ac:dyDescent="0.25">
      <c r="A80" s="21"/>
      <c r="B80" s="22"/>
      <c r="C80" s="22"/>
      <c r="D80" s="22"/>
      <c r="E80" s="24"/>
      <c r="F80" s="15" t="s">
        <v>31</v>
      </c>
      <c r="G80" s="9">
        <f>SUM(G76:G79)</f>
        <v>0</v>
      </c>
      <c r="H80" s="9">
        <f t="shared" ref="H80:L80" si="25">SUM(H76:H79)</f>
        <v>19692</v>
      </c>
      <c r="I80" s="9">
        <f t="shared" si="25"/>
        <v>0</v>
      </c>
      <c r="J80" s="9">
        <f t="shared" si="25"/>
        <v>14048.5</v>
      </c>
      <c r="K80" s="9">
        <f t="shared" si="25"/>
        <v>0</v>
      </c>
      <c r="L80" s="9">
        <f t="shared" si="25"/>
        <v>5643.5</v>
      </c>
    </row>
    <row r="81" spans="1:12" ht="30" x14ac:dyDescent="0.25">
      <c r="A81" s="21">
        <v>14</v>
      </c>
      <c r="B81" s="22" t="s">
        <v>70</v>
      </c>
      <c r="C81" s="25" t="s">
        <v>71</v>
      </c>
      <c r="D81" s="22" t="s">
        <v>72</v>
      </c>
      <c r="E81" s="24" t="s">
        <v>66</v>
      </c>
      <c r="F81" s="8" t="s">
        <v>27</v>
      </c>
      <c r="G81" s="9"/>
      <c r="H81" s="9"/>
      <c r="I81" s="9"/>
      <c r="J81" s="9"/>
      <c r="K81" s="9"/>
      <c r="L81" s="9">
        <f>SUM(G81+H81+I81-J81-K81)</f>
        <v>0</v>
      </c>
    </row>
    <row r="82" spans="1:12" x14ac:dyDescent="0.25">
      <c r="A82" s="21"/>
      <c r="B82" s="22"/>
      <c r="C82" s="25"/>
      <c r="D82" s="22"/>
      <c r="E82" s="24"/>
      <c r="F82" s="8" t="s">
        <v>28</v>
      </c>
      <c r="G82" s="16"/>
      <c r="H82" s="9">
        <v>7871</v>
      </c>
      <c r="I82" s="9"/>
      <c r="J82" s="9">
        <v>5203.7299999999996</v>
      </c>
      <c r="K82" s="9"/>
      <c r="L82" s="9">
        <f t="shared" ref="L82:L84" si="26">SUM(G82+H82+I82-J82-K82)</f>
        <v>2667.2700000000004</v>
      </c>
    </row>
    <row r="83" spans="1:12" x14ac:dyDescent="0.25">
      <c r="A83" s="21"/>
      <c r="B83" s="22"/>
      <c r="C83" s="25"/>
      <c r="D83" s="22"/>
      <c r="E83" s="24"/>
      <c r="F83" s="8" t="s">
        <v>29</v>
      </c>
      <c r="G83" s="11"/>
      <c r="H83" s="9"/>
      <c r="I83" s="9"/>
      <c r="J83" s="9"/>
      <c r="K83" s="9"/>
      <c r="L83" s="9">
        <f t="shared" si="26"/>
        <v>0</v>
      </c>
    </row>
    <row r="84" spans="1:12" ht="30" x14ac:dyDescent="0.25">
      <c r="A84" s="21"/>
      <c r="B84" s="22"/>
      <c r="C84" s="25"/>
      <c r="D84" s="22"/>
      <c r="E84" s="24"/>
      <c r="F84" s="12" t="s">
        <v>30</v>
      </c>
      <c r="G84" s="13"/>
      <c r="H84" s="14">
        <v>781.46</v>
      </c>
      <c r="I84" s="14"/>
      <c r="J84" s="14">
        <v>781.46</v>
      </c>
      <c r="K84" s="14"/>
      <c r="L84" s="9">
        <f t="shared" si="26"/>
        <v>0</v>
      </c>
    </row>
    <row r="85" spans="1:12" x14ac:dyDescent="0.25">
      <c r="A85" s="21"/>
      <c r="B85" s="22"/>
      <c r="C85" s="25"/>
      <c r="D85" s="22"/>
      <c r="E85" s="24"/>
      <c r="F85" s="15" t="s">
        <v>31</v>
      </c>
      <c r="G85" s="9">
        <f>SUM(G81:G84)</f>
        <v>0</v>
      </c>
      <c r="H85" s="9">
        <f t="shared" ref="H85:L85" si="27">SUM(H81:H84)</f>
        <v>8652.4599999999991</v>
      </c>
      <c r="I85" s="9">
        <f t="shared" si="27"/>
        <v>0</v>
      </c>
      <c r="J85" s="9">
        <f t="shared" si="27"/>
        <v>5985.19</v>
      </c>
      <c r="K85" s="9">
        <f t="shared" si="27"/>
        <v>0</v>
      </c>
      <c r="L85" s="9">
        <f t="shared" si="27"/>
        <v>2667.2700000000004</v>
      </c>
    </row>
    <row r="86" spans="1:12" ht="30" customHeight="1" x14ac:dyDescent="0.25">
      <c r="A86" s="21">
        <v>15</v>
      </c>
      <c r="B86" s="22" t="s">
        <v>73</v>
      </c>
      <c r="C86" s="22" t="s">
        <v>64</v>
      </c>
      <c r="D86" s="22" t="s">
        <v>74</v>
      </c>
      <c r="E86" s="24" t="s">
        <v>66</v>
      </c>
      <c r="F86" s="8" t="s">
        <v>27</v>
      </c>
      <c r="G86" s="9"/>
      <c r="H86" s="9"/>
      <c r="I86" s="9"/>
      <c r="J86" s="9"/>
      <c r="K86" s="9"/>
      <c r="L86" s="9">
        <f>SUM(G86+H86+I86-J86-K86)</f>
        <v>0</v>
      </c>
    </row>
    <row r="87" spans="1:12" x14ac:dyDescent="0.25">
      <c r="A87" s="21"/>
      <c r="B87" s="22"/>
      <c r="C87" s="22"/>
      <c r="D87" s="22"/>
      <c r="E87" s="24"/>
      <c r="F87" s="8" t="s">
        <v>28</v>
      </c>
      <c r="G87" s="16"/>
      <c r="H87" s="9"/>
      <c r="I87" s="9"/>
      <c r="J87" s="9"/>
      <c r="K87" s="9"/>
      <c r="L87" s="9">
        <f t="shared" ref="L87:L89" si="28">SUM(G87+H87+I87-J87-K87)</f>
        <v>0</v>
      </c>
    </row>
    <row r="88" spans="1:12" x14ac:dyDescent="0.25">
      <c r="A88" s="21"/>
      <c r="B88" s="22"/>
      <c r="C88" s="22"/>
      <c r="D88" s="22"/>
      <c r="E88" s="24"/>
      <c r="F88" s="8" t="s">
        <v>29</v>
      </c>
      <c r="G88" s="11"/>
      <c r="H88" s="9"/>
      <c r="I88" s="9"/>
      <c r="J88" s="9"/>
      <c r="K88" s="9"/>
      <c r="L88" s="9">
        <f t="shared" si="28"/>
        <v>0</v>
      </c>
    </row>
    <row r="89" spans="1:12" ht="30" x14ac:dyDescent="0.25">
      <c r="A89" s="21"/>
      <c r="B89" s="22"/>
      <c r="C89" s="22"/>
      <c r="D89" s="22"/>
      <c r="E89" s="24"/>
      <c r="F89" s="12" t="s">
        <v>30</v>
      </c>
      <c r="G89" s="13"/>
      <c r="H89" s="14">
        <v>266</v>
      </c>
      <c r="I89" s="14"/>
      <c r="J89" s="14">
        <v>266</v>
      </c>
      <c r="K89" s="14"/>
      <c r="L89" s="9">
        <f t="shared" si="28"/>
        <v>0</v>
      </c>
    </row>
    <row r="90" spans="1:12" x14ac:dyDescent="0.25">
      <c r="A90" s="21"/>
      <c r="B90" s="22"/>
      <c r="C90" s="22"/>
      <c r="D90" s="22"/>
      <c r="E90" s="24"/>
      <c r="F90" s="15" t="s">
        <v>31</v>
      </c>
      <c r="G90" s="9">
        <f>SUM(G86:G89)</f>
        <v>0</v>
      </c>
      <c r="H90" s="9">
        <f t="shared" ref="H90:L90" si="29">SUM(H86:H89)</f>
        <v>266</v>
      </c>
      <c r="I90" s="9">
        <f t="shared" si="29"/>
        <v>0</v>
      </c>
      <c r="J90" s="9">
        <f t="shared" si="29"/>
        <v>266</v>
      </c>
      <c r="K90" s="9">
        <f t="shared" si="29"/>
        <v>0</v>
      </c>
      <c r="L90" s="9">
        <f t="shared" si="29"/>
        <v>0</v>
      </c>
    </row>
    <row r="91" spans="1:12" ht="30" x14ac:dyDescent="0.25">
      <c r="A91" s="21">
        <v>16</v>
      </c>
      <c r="B91" s="22" t="s">
        <v>75</v>
      </c>
      <c r="C91" s="23" t="s">
        <v>76</v>
      </c>
      <c r="D91" s="22" t="s">
        <v>77</v>
      </c>
      <c r="E91" s="24" t="s">
        <v>78</v>
      </c>
      <c r="F91" s="8" t="s">
        <v>27</v>
      </c>
      <c r="G91" s="9"/>
      <c r="H91" s="9"/>
      <c r="I91" s="9"/>
      <c r="J91" s="9"/>
      <c r="K91" s="9"/>
      <c r="L91" s="9">
        <f>SUM(G91+H91+I91-J91-K91)</f>
        <v>0</v>
      </c>
    </row>
    <row r="92" spans="1:12" x14ac:dyDescent="0.25">
      <c r="A92" s="21"/>
      <c r="B92" s="22"/>
      <c r="C92" s="23"/>
      <c r="D92" s="22"/>
      <c r="E92" s="24"/>
      <c r="F92" s="8" t="s">
        <v>28</v>
      </c>
      <c r="G92" s="16"/>
      <c r="H92" s="9"/>
      <c r="I92" s="9"/>
      <c r="J92" s="9"/>
      <c r="K92" s="9"/>
      <c r="L92" s="9">
        <f t="shared" ref="L92:L94" si="30">SUM(G92+H92+I92-J92-K92)</f>
        <v>0</v>
      </c>
    </row>
    <row r="93" spans="1:12" x14ac:dyDescent="0.25">
      <c r="A93" s="21"/>
      <c r="B93" s="22"/>
      <c r="C93" s="23"/>
      <c r="D93" s="22"/>
      <c r="E93" s="24"/>
      <c r="F93" s="8" t="s">
        <v>29</v>
      </c>
      <c r="G93" s="11"/>
      <c r="H93" s="9"/>
      <c r="I93" s="9">
        <v>36905</v>
      </c>
      <c r="J93" s="9">
        <v>36905</v>
      </c>
      <c r="K93" s="9"/>
      <c r="L93" s="9">
        <f t="shared" si="30"/>
        <v>0</v>
      </c>
    </row>
    <row r="94" spans="1:12" ht="30" x14ac:dyDescent="0.25">
      <c r="A94" s="21"/>
      <c r="B94" s="22"/>
      <c r="C94" s="23"/>
      <c r="D94" s="22"/>
      <c r="E94" s="24"/>
      <c r="F94" s="12" t="s">
        <v>30</v>
      </c>
      <c r="G94" s="13"/>
      <c r="H94" s="14"/>
      <c r="I94" s="14"/>
      <c r="J94" s="14"/>
      <c r="K94" s="14"/>
      <c r="L94" s="9">
        <f t="shared" si="30"/>
        <v>0</v>
      </c>
    </row>
    <row r="95" spans="1:12" x14ac:dyDescent="0.25">
      <c r="A95" s="21"/>
      <c r="B95" s="22"/>
      <c r="C95" s="23"/>
      <c r="D95" s="22"/>
      <c r="E95" s="24"/>
      <c r="F95" s="15" t="s">
        <v>31</v>
      </c>
      <c r="G95" s="9">
        <f>SUM(G91:G94)</f>
        <v>0</v>
      </c>
      <c r="H95" s="9">
        <f t="shared" ref="H95:L95" si="31">SUM(H91:H94)</f>
        <v>0</v>
      </c>
      <c r="I95" s="9">
        <f t="shared" si="31"/>
        <v>36905</v>
      </c>
      <c r="J95" s="9">
        <f t="shared" si="31"/>
        <v>36905</v>
      </c>
      <c r="K95" s="9">
        <f t="shared" si="31"/>
        <v>0</v>
      </c>
      <c r="L95" s="9">
        <f t="shared" si="31"/>
        <v>0</v>
      </c>
    </row>
    <row r="96" spans="1:12" ht="30" x14ac:dyDescent="0.25">
      <c r="A96" s="21">
        <v>17</v>
      </c>
      <c r="B96" s="22" t="s">
        <v>79</v>
      </c>
      <c r="C96" s="22" t="s">
        <v>80</v>
      </c>
      <c r="D96" s="22" t="s">
        <v>81</v>
      </c>
      <c r="E96" s="24" t="s">
        <v>82</v>
      </c>
      <c r="F96" s="8" t="s">
        <v>27</v>
      </c>
      <c r="G96" s="9"/>
      <c r="H96" s="9">
        <v>300000</v>
      </c>
      <c r="I96" s="9"/>
      <c r="J96" s="9"/>
      <c r="K96" s="9"/>
      <c r="L96" s="9">
        <f>SUM(G96+H96+I96-J96-K96)</f>
        <v>300000</v>
      </c>
    </row>
    <row r="97" spans="1:12" x14ac:dyDescent="0.25">
      <c r="A97" s="21"/>
      <c r="B97" s="22"/>
      <c r="C97" s="22"/>
      <c r="D97" s="22"/>
      <c r="E97" s="24"/>
      <c r="F97" s="8" t="s">
        <v>28</v>
      </c>
      <c r="G97" s="16"/>
      <c r="H97" s="9"/>
      <c r="I97" s="9"/>
      <c r="J97" s="9"/>
      <c r="K97" s="9"/>
      <c r="L97" s="9">
        <f t="shared" ref="L97:L99" si="32">SUM(G97+H97+I97-J97-K97)</f>
        <v>0</v>
      </c>
    </row>
    <row r="98" spans="1:12" x14ac:dyDescent="0.25">
      <c r="A98" s="21"/>
      <c r="B98" s="22"/>
      <c r="C98" s="22"/>
      <c r="D98" s="22"/>
      <c r="E98" s="24"/>
      <c r="F98" s="8" t="s">
        <v>29</v>
      </c>
      <c r="G98" s="11"/>
      <c r="H98" s="9"/>
      <c r="I98" s="9">
        <v>58693.1</v>
      </c>
      <c r="J98" s="9">
        <v>58693.1</v>
      </c>
      <c r="K98" s="9"/>
      <c r="L98" s="9">
        <f t="shared" si="32"/>
        <v>0</v>
      </c>
    </row>
    <row r="99" spans="1:12" ht="30" x14ac:dyDescent="0.25">
      <c r="A99" s="21"/>
      <c r="B99" s="22"/>
      <c r="C99" s="22"/>
      <c r="D99" s="22"/>
      <c r="E99" s="24"/>
      <c r="F99" s="12" t="s">
        <v>30</v>
      </c>
      <c r="G99" s="13"/>
      <c r="H99" s="14"/>
      <c r="I99" s="14"/>
      <c r="J99" s="14"/>
      <c r="K99" s="14"/>
      <c r="L99" s="9">
        <f t="shared" si="32"/>
        <v>0</v>
      </c>
    </row>
    <row r="100" spans="1:12" x14ac:dyDescent="0.25">
      <c r="A100" s="21"/>
      <c r="B100" s="22"/>
      <c r="C100" s="22"/>
      <c r="D100" s="22"/>
      <c r="E100" s="24"/>
      <c r="F100" s="15" t="s">
        <v>31</v>
      </c>
      <c r="G100" s="9">
        <f>SUM(G96:G99)</f>
        <v>0</v>
      </c>
      <c r="H100" s="9">
        <f t="shared" ref="H100:L100" si="33">SUM(H96:H99)</f>
        <v>300000</v>
      </c>
      <c r="I100" s="9">
        <f t="shared" si="33"/>
        <v>58693.1</v>
      </c>
      <c r="J100" s="9">
        <f t="shared" si="33"/>
        <v>58693.1</v>
      </c>
      <c r="K100" s="9">
        <f t="shared" si="33"/>
        <v>0</v>
      </c>
      <c r="L100" s="9">
        <f t="shared" si="33"/>
        <v>300000</v>
      </c>
    </row>
    <row r="101" spans="1:12" x14ac:dyDescent="0.25">
      <c r="A101" s="17"/>
      <c r="B101" s="17"/>
      <c r="C101" s="17"/>
      <c r="D101" s="18"/>
      <c r="E101" s="15"/>
      <c r="F101" s="15" t="s">
        <v>83</v>
      </c>
      <c r="G101" s="9">
        <f>SUM(G75,G70,G65,,G55,G50,G45,G40,G35,G30,G25,G20)</f>
        <v>91986.44</v>
      </c>
      <c r="H101" s="9">
        <f t="shared" ref="H101:L101" si="34">SUM(H75,H70,H65,,H55,H50,H45,H40,H35,H30,H25,H20)</f>
        <v>2107796.8899999997</v>
      </c>
      <c r="I101" s="9">
        <f t="shared" si="34"/>
        <v>413686.08999999997</v>
      </c>
      <c r="J101" s="9">
        <f t="shared" si="34"/>
        <v>2047085.9199999997</v>
      </c>
      <c r="K101" s="9">
        <f t="shared" si="34"/>
        <v>101451.59</v>
      </c>
      <c r="L101" s="9">
        <f t="shared" si="34"/>
        <v>464931.91</v>
      </c>
    </row>
    <row r="103" spans="1:12" x14ac:dyDescent="0.25">
      <c r="A103" s="1" t="s">
        <v>84</v>
      </c>
    </row>
    <row r="104" spans="1:12" x14ac:dyDescent="0.25">
      <c r="A104" s="1" t="s">
        <v>85</v>
      </c>
    </row>
    <row r="105" spans="1:12" x14ac:dyDescent="0.25">
      <c r="A105" s="1" t="s">
        <v>86</v>
      </c>
    </row>
    <row r="107" spans="1:12" x14ac:dyDescent="0.25">
      <c r="A107" s="19" t="s">
        <v>87</v>
      </c>
      <c r="B107" s="19"/>
      <c r="C107" s="19"/>
      <c r="D107" s="19"/>
      <c r="G107" s="19"/>
      <c r="H107" s="19"/>
      <c r="K107" s="19" t="s">
        <v>88</v>
      </c>
      <c r="L107" s="19"/>
    </row>
    <row r="108" spans="1:12" x14ac:dyDescent="0.25">
      <c r="A108" s="20" t="s">
        <v>89</v>
      </c>
      <c r="B108" s="20"/>
      <c r="C108" s="20"/>
      <c r="D108" s="20"/>
      <c r="G108" s="20" t="s">
        <v>90</v>
      </c>
      <c r="H108" s="20"/>
      <c r="K108" s="20" t="s">
        <v>91</v>
      </c>
      <c r="L108" s="20"/>
    </row>
    <row r="110" spans="1:12" x14ac:dyDescent="0.25">
      <c r="A110" s="19" t="s">
        <v>92</v>
      </c>
      <c r="B110" s="19"/>
      <c r="C110" s="19"/>
      <c r="D110" s="19"/>
      <c r="G110" s="19"/>
      <c r="H110" s="19"/>
      <c r="K110" s="19" t="s">
        <v>93</v>
      </c>
      <c r="L110" s="19"/>
    </row>
    <row r="111" spans="1:12" x14ac:dyDescent="0.25">
      <c r="A111" s="20" t="s">
        <v>94</v>
      </c>
      <c r="B111" s="20"/>
      <c r="C111" s="20"/>
      <c r="D111" s="20"/>
      <c r="G111" s="20" t="s">
        <v>90</v>
      </c>
      <c r="H111" s="20"/>
      <c r="K111" s="20" t="s">
        <v>91</v>
      </c>
      <c r="L111" s="20"/>
    </row>
  </sheetData>
  <mergeCells count="112">
    <mergeCell ref="B5:I5"/>
    <mergeCell ref="B6:I6"/>
    <mergeCell ref="F9:G9"/>
    <mergeCell ref="E10:I10"/>
    <mergeCell ref="A14:A15"/>
    <mergeCell ref="B14:B15"/>
    <mergeCell ref="C14:C15"/>
    <mergeCell ref="D14:D15"/>
    <mergeCell ref="E14:E15"/>
    <mergeCell ref="F14:F15"/>
    <mergeCell ref="G14:G15"/>
    <mergeCell ref="H14:I14"/>
    <mergeCell ref="J14:J15"/>
    <mergeCell ref="K14:K15"/>
    <mergeCell ref="L14:L15"/>
    <mergeCell ref="A16:A20"/>
    <mergeCell ref="B16:B20"/>
    <mergeCell ref="C16:C20"/>
    <mergeCell ref="D16:D20"/>
    <mergeCell ref="E16:E20"/>
    <mergeCell ref="A21:A25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31:A35"/>
    <mergeCell ref="B31:B35"/>
    <mergeCell ref="C31:C35"/>
    <mergeCell ref="D31:D35"/>
    <mergeCell ref="E31:E35"/>
    <mergeCell ref="A36:A40"/>
    <mergeCell ref="B36:B40"/>
    <mergeCell ref="C36:C40"/>
    <mergeCell ref="D36:D40"/>
    <mergeCell ref="E36:E40"/>
    <mergeCell ref="A41:A45"/>
    <mergeCell ref="B41:B45"/>
    <mergeCell ref="C41:C45"/>
    <mergeCell ref="D41:D45"/>
    <mergeCell ref="E41:E45"/>
    <mergeCell ref="A46:A50"/>
    <mergeCell ref="B46:B50"/>
    <mergeCell ref="C46:C50"/>
    <mergeCell ref="D46:D50"/>
    <mergeCell ref="E46:E50"/>
    <mergeCell ref="A51:A55"/>
    <mergeCell ref="B51:B55"/>
    <mergeCell ref="C51:C55"/>
    <mergeCell ref="D51:D55"/>
    <mergeCell ref="E51:E55"/>
    <mergeCell ref="A56:A60"/>
    <mergeCell ref="B56:B60"/>
    <mergeCell ref="C56:C60"/>
    <mergeCell ref="D56:D60"/>
    <mergeCell ref="E56:E60"/>
    <mergeCell ref="A61:A65"/>
    <mergeCell ref="B61:B65"/>
    <mergeCell ref="C61:C65"/>
    <mergeCell ref="D61:D65"/>
    <mergeCell ref="E61:E65"/>
    <mergeCell ref="A66:A70"/>
    <mergeCell ref="B66:B70"/>
    <mergeCell ref="C66:C70"/>
    <mergeCell ref="D66:D70"/>
    <mergeCell ref="E66:E70"/>
    <mergeCell ref="A71:A75"/>
    <mergeCell ref="B71:B75"/>
    <mergeCell ref="C71:C75"/>
    <mergeCell ref="D71:D75"/>
    <mergeCell ref="E71:E75"/>
    <mergeCell ref="A76:A80"/>
    <mergeCell ref="B76:B80"/>
    <mergeCell ref="C76:C80"/>
    <mergeCell ref="D76:D80"/>
    <mergeCell ref="E76:E80"/>
    <mergeCell ref="A81:A85"/>
    <mergeCell ref="B81:B85"/>
    <mergeCell ref="C81:C85"/>
    <mergeCell ref="D81:D85"/>
    <mergeCell ref="E81:E85"/>
    <mergeCell ref="A86:A90"/>
    <mergeCell ref="B86:B90"/>
    <mergeCell ref="C86:C90"/>
    <mergeCell ref="D86:D90"/>
    <mergeCell ref="E86:E90"/>
    <mergeCell ref="A91:A95"/>
    <mergeCell ref="B91:B95"/>
    <mergeCell ref="C91:C95"/>
    <mergeCell ref="D91:D95"/>
    <mergeCell ref="E91:E95"/>
    <mergeCell ref="A96:A100"/>
    <mergeCell ref="B96:B100"/>
    <mergeCell ref="C96:C100"/>
    <mergeCell ref="D96:D100"/>
    <mergeCell ref="E96:E100"/>
    <mergeCell ref="A110:D110"/>
    <mergeCell ref="G110:H110"/>
    <mergeCell ref="K110:L110"/>
    <mergeCell ref="A111:D111"/>
    <mergeCell ref="G111:H111"/>
    <mergeCell ref="K111:L111"/>
    <mergeCell ref="A107:D107"/>
    <mergeCell ref="G107:H107"/>
    <mergeCell ref="K107:L107"/>
    <mergeCell ref="A108:D108"/>
    <mergeCell ref="G108:H108"/>
    <mergeCell ref="K108:L10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  9 mėnesiai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dcterms:created xsi:type="dcterms:W3CDTF">2025-10-23T12:20:11Z</dcterms:created>
  <dcterms:modified xsi:type="dcterms:W3CDTF">2025-10-23T12:22:18Z</dcterms:modified>
</cp:coreProperties>
</file>