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335" yWindow="765" windowWidth="20520" windowHeight="10890"/>
  </bookViews>
  <sheets>
    <sheet name="1 -sav" sheetId="1" r:id="rId1"/>
  </sheets>
  <definedNames>
    <definedName name="_xlnm.Print_Titles" localSheetId="0">'1 -sav'!$22:$25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83" i="1"/>
  <c r="J79" i="1" s="1"/>
  <c r="I83" i="1"/>
  <c r="I79" i="1"/>
  <c r="J47" i="1"/>
  <c r="I47" i="1"/>
  <c r="J59" i="1"/>
  <c r="J58" i="1" s="1"/>
  <c r="J68" i="1"/>
  <c r="I68" i="1"/>
  <c r="J74" i="1"/>
  <c r="I74" i="1"/>
  <c r="J92" i="1"/>
  <c r="I92" i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I30" i="1"/>
  <c r="I29" i="1" s="1"/>
  <c r="J123" i="1"/>
  <c r="J122" i="1"/>
  <c r="J121" i="1" s="1"/>
  <c r="I59" i="1"/>
  <c r="I58" i="1" s="1"/>
  <c r="J27" i="1"/>
  <c r="J41" i="1"/>
  <c r="J44" i="1"/>
  <c r="J52" i="1"/>
  <c r="J51" i="1" s="1"/>
  <c r="I27" i="1"/>
  <c r="I41" i="1"/>
  <c r="I44" i="1"/>
  <c r="I52" i="1"/>
  <c r="I51" i="1"/>
  <c r="J90" i="1"/>
  <c r="J89" i="1" s="1"/>
  <c r="I90" i="1"/>
  <c r="I89" i="1" s="1"/>
  <c r="J67" i="1" l="1"/>
  <c r="J66" i="1" s="1"/>
  <c r="J50" i="1"/>
  <c r="J40" i="1" s="1"/>
  <c r="J26" i="1"/>
  <c r="I67" i="1"/>
  <c r="I66" i="1" s="1"/>
  <c r="I50" i="1"/>
  <c r="I40" i="1" s="1"/>
  <c r="I26" i="1"/>
  <c r="J115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<sst xmlns="http://schemas.openxmlformats.org/spreadsheetml/2006/main" count="130" uniqueCount="126">
  <si>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</si>
  <si>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</si>
  <si>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</si>
  <si>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</si>
  <si>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</si>
  <si>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</si>
  <si>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</si>
  <si>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</si>
  <si>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</si>
  <si>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</si>
  <si>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</si>
  <si>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</si>
  <si>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</si>
  <si>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</si>
  <si>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</si>
  <si>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</si>
  <si>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</si>
  <si>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</si>
  <si>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</si>
  <si>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</si>
  <si>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</si>
  <si>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</si>
  <si>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</si>
  <si>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</si>
  <si>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</si>
  <si>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</si>
  <si>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</si>
  <si>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</si>
  <si>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</si>
  <si>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</si>
  <si>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</si>
  <si>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</si>
  <si>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</si>
  <si>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</si>
  <si>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</si>
  <si>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</si>
  <si>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</si>
  <si>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</si>
  <si>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</si>
  <si>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</si>
  <si>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</si>
  <si>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</si>
  <si>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</si>
  <si>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</si>
  <si>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</si>
  <si>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</si>
  <si>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</si>
  <si>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</si>
  <si>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</si>
  <si>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</si>
  <si>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</si>
  <si>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</si>
  <si>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</si>
  <si>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</si>
  <si>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</si>
  <si>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</si>
  <si>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</si>
  <si>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</si>
  <si>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</si>
  <si>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</si>
  <si>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</si>
  <si>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</si>
  <si>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</si>
  <si>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</si>
  <si>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</si>
  <si>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</si>
  <si>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</si>
  <si>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</si>
  <si>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</si>
  <si>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</si>
  <si>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</si>
  <si>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</si>
  <si>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</si>
  <si>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</si>
  <si>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</si>
  <si>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</si>
  <si>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</si>
  <si>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</si>
  <si>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</si>
  <si>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</si>
  <si>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</si>
  <si>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</si>
  <si>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</si>
  <si>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</si>
  <si>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</si>
  <si>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</si>
  <si>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</si>
  <si>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</si>
  <si>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</si>
  <si>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</si>
  <si>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</si>
  <si>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</si>
  <si>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</si>
  <si>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</si>
  <si>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</si>
  <si>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</si>
  <si>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</si>
  <si>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</si>
  <si>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</si>
  <si>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</si>
  <si>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</si>
  <si>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</si>
  <si>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</si>
  <si>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</si>
  <si>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</si>
  <si>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</si>
  <si>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</si>
  <si>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</si>
  <si>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</si>
  <si>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</si>
  <si>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</si>
  <si>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</si>
  <si>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</si>
  <si>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</si>
  <si>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</si>
  <si>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</si>
  <si>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</si>
  <si>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</si>
  <si>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</si>
  <si>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 xml:space="preserve">                                                    KRETINGOS RAJONO SAVIVALDYBĖ</t>
  </si>
  <si>
    <t xml:space="preserve">                                                      1 ketvirčio</t>
  </si>
  <si>
    <t>SAVIVALDYBĖS BIUDŽETO PAJAMŲ VYKDYMO 2025 M. KOVO 31 D. ATASKAITA</t>
  </si>
  <si>
    <t xml:space="preserve">                 2025 m. balandžio 16 d.  Nr.          </t>
  </si>
  <si>
    <t>Savanorių 29A, Kretinga</t>
  </si>
  <si>
    <t>Savivaldybės meras                                                                                                                      Antanas Kalnius</t>
  </si>
  <si>
    <t>Ekonomikos ir biudžeto skyriaus vyr. specialistė                                                                     Edita Samalienė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</si>
</sst>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topLeftCell="A118" zoomScale="107" zoomScaleNormal="107" workbookViewId="0">
      <selection activeCell="J56" sqref="J56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4" t="s">
        <v>118</v>
      </c>
      <c r="I1" s="24"/>
      <c r="J1" s="24"/>
      <c r="K1" s="24"/>
    </row>
    <row r="2" spans="2:11" x14ac:dyDescent="0.2">
      <c r="H2" s="24" t="s">
        <v>115</v>
      </c>
      <c r="I2" s="24"/>
      <c r="J2" s="24"/>
      <c r="K2" s="24"/>
    </row>
    <row r="3" spans="2:11" x14ac:dyDescent="0.2">
      <c r="H3" s="12"/>
      <c r="I3" s="12"/>
      <c r="J3" s="12"/>
      <c r="K3" s="12"/>
    </row>
    <row r="4" spans="2:11" x14ac:dyDescent="0.2">
      <c r="G4" s="37" t="s">
        <v>116</v>
      </c>
      <c r="H4" s="37"/>
      <c r="I4" s="37"/>
      <c r="J4" s="37"/>
    </row>
    <row r="5" spans="2:11" x14ac:dyDescent="0.2">
      <c r="H5" s="13"/>
      <c r="I5" s="13"/>
      <c r="J5" s="13"/>
    </row>
    <row r="6" spans="2:11" x14ac:dyDescent="0.2">
      <c r="D6" s="38" t="s">
        <v>119</v>
      </c>
      <c r="E6" s="38"/>
      <c r="F6" s="38"/>
      <c r="G6" s="38"/>
      <c r="H6" s="38"/>
      <c r="I6" s="38"/>
      <c r="J6" s="38"/>
    </row>
    <row r="7" spans="2:11" x14ac:dyDescent="0.2">
      <c r="D7" s="31" t="s">
        <v>17</v>
      </c>
      <c r="E7" s="31"/>
      <c r="F7" s="31"/>
      <c r="G7" s="31"/>
      <c r="H7" s="31"/>
      <c r="I7" s="31"/>
      <c r="J7" s="31"/>
    </row>
    <row r="9" spans="2:11" x14ac:dyDescent="0.2">
      <c r="G9" s="38" t="s">
        <v>120</v>
      </c>
      <c r="H9" s="38"/>
      <c r="I9" s="38"/>
      <c r="J9" s="38"/>
    </row>
    <row r="10" spans="2:11" x14ac:dyDescent="0.2">
      <c r="G10" s="39" t="s">
        <v>117</v>
      </c>
      <c r="H10" s="39"/>
      <c r="I10" s="39"/>
      <c r="J10" s="39"/>
    </row>
    <row r="12" spans="2:11" x14ac:dyDescent="0.2">
      <c r="B12" s="25" t="s">
        <v>121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2:11" x14ac:dyDescent="0.2">
      <c r="B13" s="11"/>
      <c r="C13" s="11"/>
      <c r="D13" s="11"/>
      <c r="E13" s="11"/>
      <c r="F13" s="11"/>
      <c r="G13" s="40"/>
      <c r="H13" s="40"/>
      <c r="I13" s="40"/>
      <c r="J13" s="11"/>
      <c r="K13" s="11"/>
    </row>
    <row r="14" spans="2:11" x14ac:dyDescent="0.2">
      <c r="G14" s="48" t="s">
        <v>122</v>
      </c>
      <c r="H14" s="48"/>
      <c r="I14" s="48"/>
      <c r="J14" s="9"/>
    </row>
    <row r="15" spans="2:11" x14ac:dyDescent="0.2">
      <c r="G15" s="47" t="s">
        <v>20</v>
      </c>
      <c r="H15" s="47"/>
      <c r="I15" s="47"/>
      <c r="J15" s="9"/>
    </row>
    <row r="16" spans="2:11" x14ac:dyDescent="0.2">
      <c r="G16" s="48" t="s">
        <v>123</v>
      </c>
      <c r="H16" s="48"/>
      <c r="I16" s="48"/>
      <c r="J16" s="9"/>
    </row>
    <row r="17" spans="1:11" x14ac:dyDescent="0.2">
      <c r="G17" s="47" t="s">
        <v>16</v>
      </c>
      <c r="H17" s="47"/>
      <c r="I17" s="47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26" t="s">
        <v>18</v>
      </c>
      <c r="I19" s="26"/>
      <c r="J19" s="27"/>
      <c r="K19" s="10">
        <v>26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49" t="s">
        <v>1</v>
      </c>
      <c r="B22" s="50"/>
      <c r="C22" s="50"/>
      <c r="D22" s="50"/>
      <c r="E22" s="50"/>
      <c r="F22" s="50"/>
      <c r="G22" s="32" t="s">
        <v>2</v>
      </c>
      <c r="H22" s="44" t="s">
        <v>0</v>
      </c>
      <c r="I22" s="28" t="s">
        <v>3</v>
      </c>
      <c r="J22" s="28" t="s">
        <v>25</v>
      </c>
    </row>
    <row r="23" spans="1:11" x14ac:dyDescent="0.2">
      <c r="A23" s="51"/>
      <c r="B23" s="52"/>
      <c r="C23" s="52"/>
      <c r="D23" s="52"/>
      <c r="E23" s="52"/>
      <c r="F23" s="52"/>
      <c r="G23" s="33"/>
      <c r="H23" s="45"/>
      <c r="I23" s="29"/>
      <c r="J23" s="29"/>
    </row>
    <row r="24" spans="1:11" ht="10.9" customHeight="1" x14ac:dyDescent="0.2">
      <c r="A24" s="53"/>
      <c r="B24" s="54"/>
      <c r="C24" s="54"/>
      <c r="D24" s="54"/>
      <c r="E24" s="54"/>
      <c r="F24" s="54"/>
      <c r="G24" s="34"/>
      <c r="H24" s="46"/>
      <c r="I24" s="30"/>
      <c r="J24" s="30"/>
    </row>
    <row r="25" spans="1:11" x14ac:dyDescent="0.2">
      <c r="A25" s="41">
        <v>1</v>
      </c>
      <c r="B25" s="42"/>
      <c r="C25" s="42"/>
      <c r="D25" s="42"/>
      <c r="E25" s="42"/>
      <c r="F25" s="4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8654</v>
      </c>
      <c r="J26" s="15">
        <f>J27+J29+J35</f>
        <v>8755.3000000000011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7863</v>
      </c>
      <c r="J27" s="18">
        <f>J28</f>
        <v>7661.5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7863</v>
      </c>
      <c r="J28" s="17">
        <v>7661.5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711</v>
      </c>
      <c r="J29" s="18">
        <f>J30+J33+J34</f>
        <v>978.2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20</v>
      </c>
      <c r="J30" s="16">
        <f>J31+J32</f>
        <v>41.800000000000004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20</v>
      </c>
      <c r="J31" s="17">
        <v>41.6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/>
      <c r="J32" s="17">
        <v>0.2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1</v>
      </c>
      <c r="J33" s="17">
        <v>6.3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690</v>
      </c>
      <c r="J34" s="17">
        <v>930.1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80</v>
      </c>
      <c r="J35" s="18">
        <f>J36+J37+J38+J39</f>
        <v>115.6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80</v>
      </c>
      <c r="J38" s="17">
        <v>115.6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/>
      <c r="J39" s="17"/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8189.0999999999995</v>
      </c>
      <c r="J40" s="18">
        <f>J41+J44+J47+J50</f>
        <v>7499.7999999999993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8189.0999999999995</v>
      </c>
      <c r="J50" s="18">
        <f>J51+J58</f>
        <v>7499.7999999999993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7468.2999999999993</v>
      </c>
      <c r="J51" s="16">
        <f>J52+J56+J57</f>
        <v>7361.9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6676.7999999999993</v>
      </c>
      <c r="J52" s="16">
        <f>J53+J54+J55</f>
        <v>6709.7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1431.6</v>
      </c>
      <c r="J53" s="17">
        <v>1464.5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5245.2</v>
      </c>
      <c r="J54" s="17">
        <v>5245.2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/>
      <c r="J55" s="17"/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487.6</v>
      </c>
      <c r="J56" s="17">
        <v>334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303.89999999999998</v>
      </c>
      <c r="J57" s="17">
        <v>318.2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720.80000000000007</v>
      </c>
      <c r="J58" s="16">
        <f>J59+J64+J65</f>
        <v>137.9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0</v>
      </c>
      <c r="J59" s="16">
        <f>J60+J61+J62+J63</f>
        <v>0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>
        <v>708.7</v>
      </c>
      <c r="J64" s="17">
        <v>125.8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>
        <v>12.1</v>
      </c>
      <c r="J65" s="17">
        <v>12.1</v>
      </c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1610.9</v>
      </c>
      <c r="J66" s="18">
        <f>J67+J79+J87+J88</f>
        <v>1239.7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77</v>
      </c>
      <c r="J67" s="18">
        <f>J68+J72+J73+J74+J78</f>
        <v>121.8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21.5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/>
      <c r="J69" s="17">
        <v>0.6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/>
      <c r="J70" s="17">
        <v>20.9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/>
      <c r="J72" s="17"/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9</v>
      </c>
      <c r="J73" s="17">
        <v>14.7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68</v>
      </c>
      <c r="J74" s="16">
        <f>J75+J76+J77</f>
        <v>85.6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28</v>
      </c>
      <c r="J75" s="17">
        <v>26.1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>
        <v>25</v>
      </c>
      <c r="J76" s="17">
        <v>35.9</v>
      </c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>
        <v>15</v>
      </c>
      <c r="J77" s="17">
        <v>23.6</v>
      </c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1518.9</v>
      </c>
      <c r="J79" s="18">
        <f>J80+J81+J82+J83+J86</f>
        <v>1086.9000000000001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274</v>
      </c>
      <c r="J80" s="17">
        <v>343.3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67.5</v>
      </c>
      <c r="J81" s="17">
        <v>95.8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207.9</v>
      </c>
      <c r="J82" s="17">
        <v>209.8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969.5</v>
      </c>
      <c r="J83" s="16">
        <f>J84+J85</f>
        <v>438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12</v>
      </c>
      <c r="J84" s="17">
        <v>15.4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957.5</v>
      </c>
      <c r="J85" s="17">
        <v>422.6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10</v>
      </c>
      <c r="J87" s="19">
        <v>20.399999999999999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5</v>
      </c>
      <c r="J88" s="19">
        <v>10.6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85</v>
      </c>
      <c r="J89" s="18">
        <f>J90+J105+J110+J113</f>
        <v>22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85</v>
      </c>
      <c r="J90" s="18">
        <f>J91+J92+J96+J100+J104</f>
        <v>22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70</v>
      </c>
      <c r="J91" s="17">
        <v>15.7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0</v>
      </c>
      <c r="J92" s="16">
        <f>J93+J94+J95</f>
        <v>6.3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/>
      <c r="J93" s="17">
        <v>6.3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>
        <v>15</v>
      </c>
      <c r="J104" s="17"/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0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/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18539</v>
      </c>
      <c r="J114" s="18">
        <f>J26+J40+J66+J89</f>
        <v>17516.8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0</v>
      </c>
      <c r="J115" s="18">
        <f>J116+J121</f>
        <v>0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0</v>
      </c>
      <c r="J121" s="18">
        <f>J122+J126</f>
        <v>0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0</v>
      </c>
      <c r="J122" s="18">
        <f>J123</f>
        <v>0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0</v>
      </c>
      <c r="J123" s="16">
        <f>J124+J125</f>
        <v>0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/>
      <c r="J125" s="17"/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4869.6000000000004</v>
      </c>
      <c r="J130" s="19">
        <v>4869.6000000000004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4869.6000000000004</v>
      </c>
      <c r="J131" s="19">
        <v>4869.6000000000004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23408.6</v>
      </c>
      <c r="J132" s="16">
        <f>J114+J115+J130</f>
        <v>22386.400000000001</v>
      </c>
    </row>
    <row r="134" spans="1:16" x14ac:dyDescent="0.2">
      <c r="B134" s="43" t="s">
        <v>124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22"/>
      <c r="N134" s="22"/>
      <c r="O134" s="21"/>
      <c r="P134" s="21"/>
    </row>
    <row r="135" spans="1:16" x14ac:dyDescent="0.2">
      <c r="B135" s="35" t="s">
        <v>82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O135" s="21"/>
      <c r="P135" s="21"/>
    </row>
    <row r="138" spans="1:16" x14ac:dyDescent="0.2">
      <c r="B138" s="43" t="s">
        <v>125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22"/>
      <c r="N138" s="22"/>
    </row>
    <row r="139" spans="1:16" x14ac:dyDescent="0.2">
      <c r="B139" s="35" t="s">
        <v>83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  <mergeCell ref="H1:K1"/>
    <mergeCell ref="B12:K12"/>
    <mergeCell ref="H19:J19"/>
    <mergeCell ref="H2:K2"/>
    <mergeCell ref="I22:I24"/>
    <mergeCell ref="J22:J24"/>
    <mergeCell ref="D7:J7"/>
    <mergeCell ref="G22:G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Edita Samalienė</cp:lastModifiedBy>
  <cp:lastPrinted>2025-04-16T08:12:31Z</cp:lastPrinted>
  <dcterms:created xsi:type="dcterms:W3CDTF">2004-04-20T08:38:47Z</dcterms:created>
  <dcterms:modified xsi:type="dcterms:W3CDTF">2025-04-16T08:13:50Z</dcterms:modified>
</cp:coreProperties>
</file>